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285" windowWidth="15315" windowHeight="7860" tabRatio="967"/>
  </bookViews>
  <sheets>
    <sheet name="Introduction" sheetId="1" r:id="rId1"/>
    <sheet name="Summary Table" sheetId="20" r:id="rId2"/>
    <sheet name="Instructions" sheetId="14" r:id="rId3"/>
    <sheet name="Terms and Definitions" sheetId="17" r:id="rId4"/>
    <sheet name="6.3.1 Data Requirements" sheetId="25" r:id="rId5"/>
    <sheet name="6.3.2 Data Requirements" sheetId="26" r:id="rId6"/>
    <sheet name="6.6.1 Data Requirements " sheetId="27" r:id="rId7"/>
    <sheet name="6.3.1 Gaps Analysis " sheetId="22" r:id="rId8"/>
    <sheet name="6.3.2 Gaps Analysis" sheetId="21" r:id="rId9"/>
    <sheet name="6.6.1 Gaps Analysis" sheetId="5" r:id="rId10"/>
    <sheet name="Supporting tables and figures" sheetId="4" r:id="rId11"/>
    <sheet name="Other Water Related SDGs" sheetId="18" r:id="rId12"/>
    <sheet name="Sheet2" sheetId="24" r:id="rId13"/>
  </sheets>
  <definedNames>
    <definedName name="_xlnm.Print_Area" localSheetId="2">Instructions!$A$1:$O$77</definedName>
    <definedName name="_xlnm.Print_Area" localSheetId="0">Introduction!$A$1:$N$41</definedName>
    <definedName name="_xlnm.Print_Area" localSheetId="1">'Summary Table'!$A$1:$E$53</definedName>
    <definedName name="_xlnm.Print_Area" localSheetId="3">'Terms and Definitions'!$A$1:$M$49</definedName>
  </definedNames>
  <calcPr calcId="145621"/>
</workbook>
</file>

<file path=xl/calcChain.xml><?xml version="1.0" encoding="utf-8"?>
<calcChain xmlns="http://schemas.openxmlformats.org/spreadsheetml/2006/main">
  <c r="BC19" i="22" l="1"/>
  <c r="AZ19" i="22" a="1"/>
  <c r="AZ19" i="22" s="1"/>
  <c r="BC18" i="22"/>
  <c r="AZ18" i="22" a="1"/>
  <c r="AZ18" i="22" s="1"/>
  <c r="BC17" i="22"/>
  <c r="AZ17" i="22" a="1"/>
  <c r="AZ17" i="22" s="1"/>
  <c r="BC14" i="22"/>
  <c r="AZ14" i="22" a="1"/>
  <c r="AZ14" i="22" s="1"/>
  <c r="BD14" i="22" s="1"/>
  <c r="BE14" i="22" s="1"/>
  <c r="BC13" i="22"/>
  <c r="AZ13" i="22" a="1"/>
  <c r="AZ13" i="22" s="1"/>
  <c r="BC12" i="22"/>
  <c r="AZ12" i="22" a="1"/>
  <c r="AZ12" i="22" s="1"/>
  <c r="BC8" i="22"/>
  <c r="BC9" i="22"/>
  <c r="AZ8" i="22" a="1"/>
  <c r="AZ8" i="22" s="1"/>
  <c r="AZ9" i="22" a="1"/>
  <c r="AZ9" i="22" s="1"/>
  <c r="AZ7" i="22" a="1"/>
  <c r="AZ7" i="22" s="1"/>
  <c r="BD13" i="22" l="1"/>
  <c r="BE13" i="22" s="1"/>
  <c r="BD19" i="22"/>
  <c r="BE19" i="22" s="1"/>
  <c r="BD18" i="22"/>
  <c r="BE18" i="22" s="1"/>
  <c r="BD17" i="22"/>
  <c r="BE17" i="22" s="1"/>
  <c r="BD12" i="22"/>
  <c r="BE12" i="22" s="1"/>
  <c r="BD9" i="22"/>
  <c r="BE9" i="22" s="1"/>
  <c r="BD8" i="22"/>
  <c r="BE8" i="22" s="1"/>
  <c r="BC7" i="22" l="1"/>
  <c r="BD7" i="22" s="1"/>
  <c r="BE7" i="22" s="1"/>
  <c r="AZ18" i="5" l="1"/>
  <c r="AW18" i="5" a="1"/>
  <c r="AW18" i="5" s="1"/>
  <c r="BA18" i="5" s="1"/>
  <c r="BB18" i="5" s="1"/>
  <c r="AZ11" i="5" l="1"/>
  <c r="AW11" i="5" a="1"/>
  <c r="AW11" i="5" s="1"/>
  <c r="BA11" i="5" s="1"/>
  <c r="BB11" i="5" s="1"/>
  <c r="AZ34" i="5"/>
  <c r="AW34" i="5" a="1"/>
  <c r="AW34" i="5" s="1"/>
  <c r="BA34" i="5" s="1"/>
  <c r="BB34" i="5" s="1"/>
  <c r="AZ32" i="5"/>
  <c r="AW32" i="5" a="1"/>
  <c r="AW32" i="5" s="1"/>
  <c r="AZ31" i="5"/>
  <c r="AW31" i="5" a="1"/>
  <c r="AW31" i="5" s="1"/>
  <c r="BA31" i="5" s="1"/>
  <c r="BB31" i="5" s="1"/>
  <c r="BA32" i="5" l="1"/>
  <c r="BB32" i="5" s="1"/>
  <c r="AW33" i="5" a="1"/>
  <c r="AW33" i="5" s="1"/>
  <c r="AW36" i="5" a="1"/>
  <c r="AW36" i="5" s="1"/>
  <c r="AW37" i="5" a="1"/>
  <c r="AW37" i="5" s="1"/>
  <c r="AW38" i="5" a="1"/>
  <c r="AW38" i="5" s="1"/>
  <c r="AW39" i="5" a="1"/>
  <c r="AW39" i="5" s="1"/>
  <c r="AW40" i="5" a="1"/>
  <c r="AW40" i="5" s="1"/>
  <c r="AW41" i="5" a="1"/>
  <c r="AW41" i="5" s="1"/>
  <c r="AW42" i="5" a="1"/>
  <c r="AW42" i="5" s="1"/>
  <c r="AW43" i="5" a="1"/>
  <c r="AW43" i="5" s="1"/>
  <c r="AW44" i="5" a="1"/>
  <c r="AW44" i="5" s="1"/>
  <c r="AW45" i="5" a="1"/>
  <c r="AW45" i="5" s="1"/>
  <c r="AW46" i="5" a="1"/>
  <c r="AW46" i="5" s="1"/>
  <c r="AW47" i="5" a="1"/>
  <c r="AW47" i="5" s="1"/>
  <c r="AW48" i="5" a="1"/>
  <c r="AW48" i="5" s="1"/>
  <c r="AZ9" i="5"/>
  <c r="AW9" i="5" a="1"/>
  <c r="AW9" i="5" s="1"/>
  <c r="AZ8" i="5"/>
  <c r="AW8" i="5" a="1"/>
  <c r="AW8" i="5" s="1"/>
  <c r="AZ7" i="5"/>
  <c r="AW7" i="5" a="1"/>
  <c r="AW7" i="5" s="1"/>
  <c r="BA7" i="5" l="1"/>
  <c r="BA9" i="5"/>
  <c r="BA8" i="5"/>
  <c r="BD19" i="21"/>
  <c r="BA19" i="21" a="1"/>
  <c r="BA19" i="21" s="1"/>
  <c r="BE19" i="21" s="1"/>
  <c r="BF19" i="21" s="1"/>
  <c r="BD18" i="21"/>
  <c r="BA18" i="21" a="1"/>
  <c r="BA18" i="21" s="1"/>
  <c r="BE18" i="21" s="1"/>
  <c r="BF18" i="21" s="1"/>
  <c r="BD17" i="21"/>
  <c r="BA17" i="21" a="1"/>
  <c r="BA17" i="21" s="1"/>
  <c r="BD16" i="21"/>
  <c r="BA16" i="21" a="1"/>
  <c r="BA16" i="21" s="1"/>
  <c r="BE16" i="21" s="1"/>
  <c r="BF16" i="21" s="1"/>
  <c r="BD15" i="21"/>
  <c r="BA15" i="21" a="1"/>
  <c r="BA15" i="21" s="1"/>
  <c r="BE15" i="21" s="1"/>
  <c r="BF15" i="21" s="1"/>
  <c r="BD14" i="21"/>
  <c r="BA14" i="21" a="1"/>
  <c r="BA14" i="21" s="1"/>
  <c r="BE14" i="21" s="1"/>
  <c r="BF14" i="21" s="1"/>
  <c r="BA13" i="21"/>
  <c r="BD22" i="21"/>
  <c r="BA22" i="21" a="1"/>
  <c r="BA22" i="21" s="1"/>
  <c r="BD8" i="21"/>
  <c r="BA8" i="21" a="1"/>
  <c r="BA8" i="21" s="1"/>
  <c r="BD7" i="21"/>
  <c r="BA7" i="21" a="1"/>
  <c r="BA7" i="21" s="1"/>
  <c r="BE22" i="21" l="1"/>
  <c r="BF22" i="21" s="1"/>
  <c r="BE17" i="21"/>
  <c r="BF17" i="21" s="1"/>
  <c r="BE7" i="21"/>
  <c r="BF7" i="21" s="1"/>
  <c r="BE8" i="21"/>
  <c r="BF8" i="21" s="1"/>
  <c r="AZ80" i="5"/>
  <c r="AW80" i="5" a="1"/>
  <c r="AW80" i="5" s="1"/>
  <c r="AZ77" i="5"/>
  <c r="AW77" i="5" a="1"/>
  <c r="AW77" i="5" s="1"/>
  <c r="BA77" i="5" s="1"/>
  <c r="BB77" i="5" s="1"/>
  <c r="AZ72" i="5"/>
  <c r="AW72" i="5" a="1"/>
  <c r="AW72" i="5" s="1"/>
  <c r="BA72" i="5" s="1"/>
  <c r="BB72" i="5" s="1"/>
  <c r="AZ67" i="5"/>
  <c r="AW67" i="5" a="1"/>
  <c r="AW67" i="5" s="1"/>
  <c r="BA67" i="5" s="1"/>
  <c r="BB67" i="5" s="1"/>
  <c r="AW57" i="5" a="1"/>
  <c r="AW57" i="5" s="1"/>
  <c r="AZ57" i="5"/>
  <c r="AZ62" i="5"/>
  <c r="AW62" i="5" a="1"/>
  <c r="AW62" i="5" s="1"/>
  <c r="BA62" i="5" s="1"/>
  <c r="BB62" i="5" s="1"/>
  <c r="AZ50" i="5"/>
  <c r="AW50" i="5" a="1"/>
  <c r="AW50" i="5" s="1"/>
  <c r="AZ51" i="5"/>
  <c r="AW51" i="5" a="1"/>
  <c r="AW51" i="5" s="1"/>
  <c r="BA51" i="5" s="1"/>
  <c r="BB51" i="5" s="1"/>
  <c r="AZ43" i="5"/>
  <c r="AZ44" i="5"/>
  <c r="AZ36" i="5"/>
  <c r="AZ37" i="5"/>
  <c r="BA37" i="5" s="1"/>
  <c r="BB37" i="5" s="1"/>
  <c r="AZ30" i="5"/>
  <c r="AW30" i="5" a="1"/>
  <c r="AW30" i="5" s="1"/>
  <c r="AZ27" i="5"/>
  <c r="AW27" i="5" a="1"/>
  <c r="AW27" i="5" s="1"/>
  <c r="AZ26" i="5"/>
  <c r="AW26" i="5" a="1"/>
  <c r="AW26" i="5" s="1"/>
  <c r="AZ25" i="5"/>
  <c r="AW25" i="5" a="1"/>
  <c r="AW25" i="5" s="1"/>
  <c r="BA25" i="5" s="1"/>
  <c r="BB25" i="5" s="1"/>
  <c r="AZ24" i="5"/>
  <c r="AW24" i="5" a="1"/>
  <c r="AW24" i="5" s="1"/>
  <c r="AZ23" i="5"/>
  <c r="AW23" i="5" a="1"/>
  <c r="AW23" i="5" s="1"/>
  <c r="BA23" i="5" s="1"/>
  <c r="BB23" i="5" s="1"/>
  <c r="AZ22" i="5"/>
  <c r="AW22" i="5" a="1"/>
  <c r="AW22" i="5" s="1"/>
  <c r="AZ20" i="5"/>
  <c r="AW20" i="5" a="1"/>
  <c r="AW20" i="5" s="1"/>
  <c r="AZ19" i="5"/>
  <c r="AW19" i="5" a="1"/>
  <c r="AW19" i="5" s="1"/>
  <c r="AZ17" i="5"/>
  <c r="AW17" i="5" a="1"/>
  <c r="AW17" i="5" s="1"/>
  <c r="AZ16" i="5"/>
  <c r="AW16" i="5" a="1"/>
  <c r="AW16" i="5" s="1"/>
  <c r="AZ15" i="5"/>
  <c r="AW15" i="5" a="1"/>
  <c r="AW15" i="5" s="1"/>
  <c r="BA15" i="5" s="1"/>
  <c r="BB15" i="5" s="1"/>
  <c r="AZ13" i="5"/>
  <c r="AW13" i="5" a="1"/>
  <c r="AW13" i="5" s="1"/>
  <c r="AZ12" i="5"/>
  <c r="AW12" i="5" a="1"/>
  <c r="AW12" i="5" s="1"/>
  <c r="BA22" i="5" l="1"/>
  <c r="BB22" i="5" s="1"/>
  <c r="BA80" i="5"/>
  <c r="BB80" i="5" s="1"/>
  <c r="BA24" i="5"/>
  <c r="BB24" i="5" s="1"/>
  <c r="BA43" i="5"/>
  <c r="BB43" i="5" s="1"/>
  <c r="BA30" i="5"/>
  <c r="BB30" i="5" s="1"/>
  <c r="BB7" i="5"/>
  <c r="BA57" i="5"/>
  <c r="BB57" i="5" s="1"/>
  <c r="BB8" i="5"/>
  <c r="BA12" i="5"/>
  <c r="BB12" i="5" s="1"/>
  <c r="BA19" i="5"/>
  <c r="BB19" i="5" s="1"/>
  <c r="BA26" i="5"/>
  <c r="BA36" i="5"/>
  <c r="BB36" i="5" s="1"/>
  <c r="BA50" i="5"/>
  <c r="BB50" i="5" s="1"/>
  <c r="BB9" i="5"/>
  <c r="BA13" i="5"/>
  <c r="BB13" i="5" s="1"/>
  <c r="BA20" i="5"/>
  <c r="BB20" i="5" s="1"/>
  <c r="BA27" i="5"/>
  <c r="BB27" i="5" s="1"/>
  <c r="BA44" i="5"/>
  <c r="BB44" i="5" s="1"/>
  <c r="BD9" i="21" l="1"/>
  <c r="BD10" i="21"/>
  <c r="BA9" i="21" a="1"/>
  <c r="BA9" i="21" s="1"/>
  <c r="BA10" i="21" a="1"/>
  <c r="BA10" i="21" s="1"/>
  <c r="BA11" i="21" a="1"/>
  <c r="BA11" i="21" s="1"/>
  <c r="BA12" i="21" a="1"/>
  <c r="BA12" i="21" s="1"/>
  <c r="BD23" i="21"/>
  <c r="BD24" i="21"/>
  <c r="BF21" i="21"/>
  <c r="BA21" i="21" a="1"/>
  <c r="BA21" i="21" s="1"/>
  <c r="BA23" i="21" a="1"/>
  <c r="BA23" i="21" s="1"/>
  <c r="BA24" i="21" a="1"/>
  <c r="BA24" i="21" s="1"/>
  <c r="BA25" i="21" a="1"/>
  <c r="BA25" i="21" s="1"/>
  <c r="BA26" i="21" a="1"/>
  <c r="BA26" i="21" s="1"/>
  <c r="BA27" i="21" a="1"/>
  <c r="BA27" i="21" s="1"/>
  <c r="BA28" i="21" a="1"/>
  <c r="BA28" i="21" s="1"/>
  <c r="BA29" i="21" a="1"/>
  <c r="BA29" i="21" s="1"/>
  <c r="BD27" i="21"/>
  <c r="BD28" i="21"/>
  <c r="BD29" i="21"/>
  <c r="BD26" i="21"/>
  <c r="BD25" i="21"/>
  <c r="BD12" i="21"/>
  <c r="BD11" i="21"/>
  <c r="AW85" i="5" a="1"/>
  <c r="AW85" i="5" s="1"/>
  <c r="AZ85" i="5"/>
  <c r="AW86" i="5" a="1"/>
  <c r="AW86" i="5" s="1"/>
  <c r="AZ86" i="5"/>
  <c r="AZ29" i="5"/>
  <c r="AZ87" i="5"/>
  <c r="AZ88" i="5"/>
  <c r="AZ89" i="5"/>
  <c r="AZ90" i="5"/>
  <c r="AZ91" i="5"/>
  <c r="AW29" i="5" a="1"/>
  <c r="AW29" i="5" s="1"/>
  <c r="AW87" i="5" a="1"/>
  <c r="AW87" i="5" s="1"/>
  <c r="AW88" i="5" a="1"/>
  <c r="AW88" i="5" s="1"/>
  <c r="AW89" i="5" a="1"/>
  <c r="AW89" i="5" s="1"/>
  <c r="AW90" i="5" a="1"/>
  <c r="AW90" i="5" s="1"/>
  <c r="AW91" i="5" a="1"/>
  <c r="AW91" i="5" s="1"/>
  <c r="BE10" i="21" l="1"/>
  <c r="BF10" i="21" s="1"/>
  <c r="BE29" i="21"/>
  <c r="BE11" i="21"/>
  <c r="BF11" i="21" s="1"/>
  <c r="BE9" i="21"/>
  <c r="BF9" i="21" s="1"/>
  <c r="BE12" i="21"/>
  <c r="BF12" i="21" s="1"/>
  <c r="BE28" i="21"/>
  <c r="BF28" i="21" s="1"/>
  <c r="BE24" i="21"/>
  <c r="BF24" i="21" s="1"/>
  <c r="BE27" i="21"/>
  <c r="BF27" i="21" s="1"/>
  <c r="BE26" i="21"/>
  <c r="BF26" i="21" s="1"/>
  <c r="BE25" i="21"/>
  <c r="BF25" i="21" s="1"/>
  <c r="BE23" i="21"/>
  <c r="BF23" i="21" s="1"/>
  <c r="BA85" i="5"/>
  <c r="BB85" i="5" s="1"/>
  <c r="BA86" i="5"/>
  <c r="BB86" i="5" s="1"/>
  <c r="BA91" i="5" l="1"/>
  <c r="BB91" i="5" s="1"/>
  <c r="BA29" i="5"/>
  <c r="BB29" i="5" s="1"/>
  <c r="BA90" i="5"/>
  <c r="BB90" i="5" s="1"/>
  <c r="BA89" i="5"/>
  <c r="BB89" i="5" s="1"/>
  <c r="BA88" i="5"/>
  <c r="BB88" i="5" s="1"/>
  <c r="BA87" i="5"/>
  <c r="BB87" i="5" s="1"/>
</calcChain>
</file>

<file path=xl/comments1.xml><?xml version="1.0" encoding="utf-8"?>
<comments xmlns="http://schemas.openxmlformats.org/spreadsheetml/2006/main">
  <authors>
    <author>dex</author>
  </authors>
  <commentList>
    <comment ref="O4" authorId="0">
      <text>
        <r>
          <rPr>
            <sz val="9"/>
            <color indexed="81"/>
            <rFont val="Tahoma"/>
            <family val="2"/>
          </rPr>
          <t xml:space="preserve">0: Not Important
1: Nice to Have
2: Important
3: Crucial
</t>
        </r>
      </text>
    </comment>
    <comment ref="R4" authorId="0">
      <text>
        <r>
          <rPr>
            <sz val="9"/>
            <color indexed="81"/>
            <rFont val="Tahoma"/>
            <family val="2"/>
          </rPr>
          <t>0: Not Important
1: Nice to Have
2: Important
3: Crucial</t>
        </r>
        <r>
          <rPr>
            <b/>
            <sz val="9"/>
            <color indexed="81"/>
            <rFont val="Tahoma"/>
            <family val="2"/>
          </rPr>
          <t xml:space="preserve">
</t>
        </r>
      </text>
    </comment>
    <comment ref="U4" authorId="0">
      <text>
        <r>
          <rPr>
            <sz val="9"/>
            <color indexed="81"/>
            <rFont val="Tahoma"/>
            <family val="2"/>
          </rPr>
          <t>0: Not Important
1: Nice to Have
2: Important
3: Crucial</t>
        </r>
        <r>
          <rPr>
            <b/>
            <sz val="9"/>
            <color indexed="81"/>
            <rFont val="Tahoma"/>
            <family val="2"/>
          </rPr>
          <t xml:space="preserve">
</t>
        </r>
      </text>
    </comment>
    <comment ref="AA4" authorId="0">
      <text>
        <r>
          <rPr>
            <sz val="9"/>
            <color indexed="81"/>
            <rFont val="Tahoma"/>
            <family val="2"/>
          </rPr>
          <t>0: Not Important
1: Nice to Have
2: Important
3: Crucial</t>
        </r>
        <r>
          <rPr>
            <b/>
            <sz val="9"/>
            <color indexed="81"/>
            <rFont val="Tahoma"/>
            <family val="2"/>
          </rPr>
          <t xml:space="preserve">
</t>
        </r>
      </text>
    </comment>
    <comment ref="AE4" authorId="0">
      <text>
        <r>
          <rPr>
            <sz val="9"/>
            <color indexed="81"/>
            <rFont val="Tahoma"/>
            <family val="2"/>
          </rPr>
          <t>0: Not Important
1: Nice to Have
2: Important
3: Crucial</t>
        </r>
        <r>
          <rPr>
            <b/>
            <sz val="9"/>
            <color indexed="81"/>
            <rFont val="Tahoma"/>
            <family val="2"/>
          </rPr>
          <t xml:space="preserve">
</t>
        </r>
      </text>
    </comment>
    <comment ref="AH4" authorId="0">
      <text>
        <r>
          <rPr>
            <sz val="9"/>
            <color indexed="81"/>
            <rFont val="Tahoma"/>
            <family val="2"/>
          </rPr>
          <t>0: Not Important
1: Nice to Have
2: Important
3: Crucial</t>
        </r>
        <r>
          <rPr>
            <b/>
            <sz val="9"/>
            <color indexed="81"/>
            <rFont val="Tahoma"/>
            <family val="2"/>
          </rPr>
          <t xml:space="preserve">
</t>
        </r>
      </text>
    </comment>
    <comment ref="AK4" authorId="0">
      <text>
        <r>
          <rPr>
            <sz val="9"/>
            <color indexed="81"/>
            <rFont val="Tahoma"/>
            <family val="2"/>
          </rPr>
          <t>0: Not Important
1: Nice to Have
2: Important
3: Crucial</t>
        </r>
        <r>
          <rPr>
            <b/>
            <sz val="9"/>
            <color indexed="81"/>
            <rFont val="Tahoma"/>
            <family val="2"/>
          </rPr>
          <t xml:space="preserve">
</t>
        </r>
      </text>
    </comment>
    <comment ref="AO4" authorId="0">
      <text>
        <r>
          <rPr>
            <sz val="9"/>
            <color indexed="81"/>
            <rFont val="Tahoma"/>
            <family val="2"/>
          </rPr>
          <t>0: Not Important
1: Nice to Have
2: Important
3: Crucial</t>
        </r>
        <r>
          <rPr>
            <b/>
            <sz val="9"/>
            <color indexed="81"/>
            <rFont val="Tahoma"/>
            <family val="2"/>
          </rPr>
          <t xml:space="preserve">
</t>
        </r>
      </text>
    </comment>
    <comment ref="AU4" authorId="0">
      <text>
        <r>
          <rPr>
            <sz val="9"/>
            <color indexed="81"/>
            <rFont val="Tahoma"/>
            <family val="2"/>
          </rPr>
          <t>0: Not Important
1: Nice to Have
2: Important
3: Crucial</t>
        </r>
        <r>
          <rPr>
            <b/>
            <sz val="9"/>
            <color indexed="81"/>
            <rFont val="Tahoma"/>
            <family val="2"/>
          </rPr>
          <t xml:space="preserve">
</t>
        </r>
      </text>
    </comment>
    <comment ref="AX4" authorId="0">
      <text>
        <r>
          <rPr>
            <sz val="9"/>
            <color indexed="81"/>
            <rFont val="Tahoma"/>
            <family val="2"/>
          </rPr>
          <t>0: Not Important
1: Nice to Have
2: Important
3: Crucial</t>
        </r>
        <r>
          <rPr>
            <b/>
            <sz val="9"/>
            <color indexed="81"/>
            <rFont val="Tahoma"/>
            <family val="2"/>
          </rPr>
          <t xml:space="preserve">
</t>
        </r>
      </text>
    </comment>
    <comment ref="BF4" authorId="0">
      <text>
        <r>
          <rPr>
            <sz val="9"/>
            <color indexed="81"/>
            <rFont val="Tahoma"/>
            <family val="2"/>
          </rPr>
          <t>Please list the intervantions that are required to address the identified gaps. To enter text push A</t>
        </r>
        <r>
          <rPr>
            <b/>
            <sz val="9"/>
            <color indexed="81"/>
            <rFont val="Tahoma"/>
            <family val="2"/>
          </rPr>
          <t>lt+Ent</t>
        </r>
        <r>
          <rPr>
            <sz val="9"/>
            <color indexed="81"/>
            <rFont val="Tahoma"/>
            <family val="2"/>
          </rPr>
          <t xml:space="preserve">er after each sentence
</t>
        </r>
      </text>
    </comment>
  </commentList>
</comments>
</file>

<file path=xl/comments2.xml><?xml version="1.0" encoding="utf-8"?>
<comments xmlns="http://schemas.openxmlformats.org/spreadsheetml/2006/main">
  <authors>
    <author>dex</author>
  </authors>
  <commentList>
    <comment ref="P4" authorId="0">
      <text>
        <r>
          <rPr>
            <sz val="9"/>
            <color indexed="81"/>
            <rFont val="Tahoma"/>
            <family val="2"/>
          </rPr>
          <t xml:space="preserve">0: Not Important
1: Nice to Have
2: Important
3: Crucial
</t>
        </r>
      </text>
    </comment>
    <comment ref="S4" authorId="0">
      <text>
        <r>
          <rPr>
            <sz val="9"/>
            <color indexed="81"/>
            <rFont val="Tahoma"/>
            <family val="2"/>
          </rPr>
          <t>0: Not Important
1: Nice to Have
2: Important
3: Crucial</t>
        </r>
        <r>
          <rPr>
            <b/>
            <sz val="9"/>
            <color indexed="81"/>
            <rFont val="Tahoma"/>
            <family val="2"/>
          </rPr>
          <t xml:space="preserve">
</t>
        </r>
      </text>
    </comment>
    <comment ref="V4" authorId="0">
      <text>
        <r>
          <rPr>
            <sz val="9"/>
            <color indexed="81"/>
            <rFont val="Tahoma"/>
            <family val="2"/>
          </rPr>
          <t>0: Not Important
1: Nice to Have
2: Important
3: Crucial</t>
        </r>
        <r>
          <rPr>
            <b/>
            <sz val="9"/>
            <color indexed="81"/>
            <rFont val="Tahoma"/>
            <family val="2"/>
          </rPr>
          <t xml:space="preserve">
</t>
        </r>
      </text>
    </comment>
    <comment ref="AB4" authorId="0">
      <text>
        <r>
          <rPr>
            <sz val="9"/>
            <color indexed="81"/>
            <rFont val="Tahoma"/>
            <family val="2"/>
          </rPr>
          <t>0: Not Important
1: Nice to Have
2: Important
3: Crucial</t>
        </r>
        <r>
          <rPr>
            <b/>
            <sz val="9"/>
            <color indexed="81"/>
            <rFont val="Tahoma"/>
            <family val="2"/>
          </rPr>
          <t xml:space="preserve">
</t>
        </r>
      </text>
    </comment>
    <comment ref="AF4" authorId="0">
      <text>
        <r>
          <rPr>
            <sz val="9"/>
            <color indexed="81"/>
            <rFont val="Tahoma"/>
            <family val="2"/>
          </rPr>
          <t>0: Not Important
1: Nice to Have
2: Important
3: Crucial</t>
        </r>
        <r>
          <rPr>
            <b/>
            <sz val="9"/>
            <color indexed="81"/>
            <rFont val="Tahoma"/>
            <family val="2"/>
          </rPr>
          <t xml:space="preserve">
</t>
        </r>
      </text>
    </comment>
    <comment ref="AI4" authorId="0">
      <text>
        <r>
          <rPr>
            <sz val="9"/>
            <color indexed="81"/>
            <rFont val="Tahoma"/>
            <family val="2"/>
          </rPr>
          <t>0: Not Important
1: Nice to Have
2: Important
3: Crucial</t>
        </r>
        <r>
          <rPr>
            <b/>
            <sz val="9"/>
            <color indexed="81"/>
            <rFont val="Tahoma"/>
            <family val="2"/>
          </rPr>
          <t xml:space="preserve">
</t>
        </r>
      </text>
    </comment>
    <comment ref="AL4" authorId="0">
      <text>
        <r>
          <rPr>
            <sz val="9"/>
            <color indexed="81"/>
            <rFont val="Tahoma"/>
            <family val="2"/>
          </rPr>
          <t>0: Not Important
1: Nice to Have
2: Important
3: Crucial</t>
        </r>
        <r>
          <rPr>
            <b/>
            <sz val="9"/>
            <color indexed="81"/>
            <rFont val="Tahoma"/>
            <family val="2"/>
          </rPr>
          <t xml:space="preserve">
</t>
        </r>
      </text>
    </comment>
    <comment ref="AP4" authorId="0">
      <text>
        <r>
          <rPr>
            <sz val="9"/>
            <color indexed="81"/>
            <rFont val="Tahoma"/>
            <family val="2"/>
          </rPr>
          <t>0: Not Important
1: Nice to Have
2: Important
3: Crucial</t>
        </r>
        <r>
          <rPr>
            <b/>
            <sz val="9"/>
            <color indexed="81"/>
            <rFont val="Tahoma"/>
            <family val="2"/>
          </rPr>
          <t xml:space="preserve">
</t>
        </r>
      </text>
    </comment>
    <comment ref="AV4" authorId="0">
      <text>
        <r>
          <rPr>
            <sz val="9"/>
            <color indexed="81"/>
            <rFont val="Tahoma"/>
            <family val="2"/>
          </rPr>
          <t>0: Not Important
1: Nice to Have
2: Important
3: Crucial</t>
        </r>
        <r>
          <rPr>
            <b/>
            <sz val="9"/>
            <color indexed="81"/>
            <rFont val="Tahoma"/>
            <family val="2"/>
          </rPr>
          <t xml:space="preserve">
</t>
        </r>
      </text>
    </comment>
    <comment ref="AY4" authorId="0">
      <text>
        <r>
          <rPr>
            <sz val="9"/>
            <color indexed="81"/>
            <rFont val="Tahoma"/>
            <family val="2"/>
          </rPr>
          <t>0: Not Important
1: Nice to Have
2: Important
3: Crucial</t>
        </r>
        <r>
          <rPr>
            <b/>
            <sz val="9"/>
            <color indexed="81"/>
            <rFont val="Tahoma"/>
            <family val="2"/>
          </rPr>
          <t xml:space="preserve">
</t>
        </r>
      </text>
    </comment>
    <comment ref="BG4" authorId="0">
      <text>
        <r>
          <rPr>
            <sz val="9"/>
            <color indexed="81"/>
            <rFont val="Tahoma"/>
            <family val="2"/>
          </rPr>
          <t>Please list the intervantions that are required to address the identified gaps. To enter text push A</t>
        </r>
        <r>
          <rPr>
            <b/>
            <sz val="9"/>
            <color indexed="81"/>
            <rFont val="Tahoma"/>
            <family val="2"/>
          </rPr>
          <t>lt+Ent</t>
        </r>
        <r>
          <rPr>
            <sz val="9"/>
            <color indexed="81"/>
            <rFont val="Tahoma"/>
            <family val="2"/>
          </rPr>
          <t xml:space="preserve">er after each sentence
</t>
        </r>
      </text>
    </comment>
    <comment ref="Q7" authorId="0">
      <text>
        <r>
          <rPr>
            <sz val="9"/>
            <color indexed="81"/>
            <rFont val="Tahoma"/>
            <family val="2"/>
          </rPr>
          <t xml:space="preserve">Matlala Lebogang (DHQ):
hardly or not measured?
</t>
        </r>
      </text>
    </comment>
    <comment ref="T7" authorId="0">
      <text>
        <r>
          <rPr>
            <sz val="9"/>
            <color indexed="81"/>
            <rFont val="Tahoma"/>
            <family val="2"/>
          </rPr>
          <t xml:space="preserve">Matlala Lebogang (DHQ):
hardly or not measured?
</t>
        </r>
      </text>
    </comment>
    <comment ref="AQ7" authorId="0">
      <text>
        <r>
          <rPr>
            <b/>
            <sz val="9"/>
            <color indexed="81"/>
            <rFont val="Tahoma"/>
            <family val="2"/>
          </rPr>
          <t xml:space="preserve">Matlala Lebogang (DHQ):
</t>
        </r>
        <r>
          <rPr>
            <sz val="9"/>
            <color indexed="81"/>
            <rFont val="Tahoma"/>
            <family val="2"/>
          </rPr>
          <t>I do not think our comment is correct.  The question seeks to state whether there is a method for data gathering or reporting? It is not asking whether it is measures or whether there is sufficient data.  Can we therefore correct so we can provide the relevant response</t>
        </r>
        <r>
          <rPr>
            <b/>
            <sz val="9"/>
            <color indexed="81"/>
            <rFont val="Tahoma"/>
            <family val="2"/>
          </rPr>
          <t>.</t>
        </r>
      </text>
    </comment>
    <comment ref="Q9" authorId="0">
      <text>
        <r>
          <rPr>
            <sz val="9"/>
            <color indexed="81"/>
            <rFont val="Tahoma"/>
            <family val="2"/>
          </rPr>
          <t xml:space="preserve">Matlala Lebogang (DHQ):
hardly or not measured?
</t>
        </r>
      </text>
    </comment>
    <comment ref="T9" authorId="0">
      <text>
        <r>
          <rPr>
            <sz val="9"/>
            <color indexed="81"/>
            <rFont val="Tahoma"/>
            <family val="2"/>
          </rPr>
          <t xml:space="preserve">Matlala Lebogang (DHQ):
hardly or not measured?
</t>
        </r>
      </text>
    </comment>
    <comment ref="Q19" authorId="0">
      <text>
        <r>
          <rPr>
            <sz val="9"/>
            <color indexed="81"/>
            <rFont val="Tahoma"/>
            <family val="2"/>
          </rPr>
          <t>Matlala Lebogang (DHQ):
in instances like this, we need to be specific as to what constitutes a hotspot area?  Our definitions must be clear and concise.</t>
        </r>
      </text>
    </comment>
    <comment ref="T19" authorId="0">
      <text>
        <r>
          <rPr>
            <sz val="9"/>
            <color indexed="81"/>
            <rFont val="Tahoma"/>
            <family val="2"/>
          </rPr>
          <t>Matlala Lebogang (DHQ):
in instances like this, we need to be specific as to what constitutes a hotspot area?  Our definitions must be clear and concise.</t>
        </r>
      </text>
    </comment>
    <comment ref="Q21" authorId="0">
      <text>
        <r>
          <rPr>
            <sz val="9"/>
            <color indexed="81"/>
            <rFont val="Tahoma"/>
            <family val="2"/>
          </rPr>
          <t xml:space="preserve">Matlala Lebogang (DHQ):
hardly or not measured?
</t>
        </r>
      </text>
    </comment>
    <comment ref="AQ21" authorId="0">
      <text>
        <r>
          <rPr>
            <b/>
            <sz val="9"/>
            <color indexed="81"/>
            <rFont val="Tahoma"/>
            <family val="2"/>
          </rPr>
          <t xml:space="preserve">Matlala Lebogang (DHQ):
</t>
        </r>
        <r>
          <rPr>
            <sz val="9"/>
            <color indexed="81"/>
            <rFont val="Tahoma"/>
            <family val="2"/>
          </rPr>
          <t>I do not think our comment is correct.  The question seeks to state whether there is a method for data gathering or reporting? It is not asking whether it is measures or whether there is sufficient data.  Can we therefore correct so we can provide the relevant response</t>
        </r>
        <r>
          <rPr>
            <b/>
            <sz val="9"/>
            <color indexed="81"/>
            <rFont val="Tahoma"/>
            <family val="2"/>
          </rPr>
          <t>.</t>
        </r>
      </text>
    </comment>
  </commentList>
</comments>
</file>

<file path=xl/comments3.xml><?xml version="1.0" encoding="utf-8"?>
<comments xmlns="http://schemas.openxmlformats.org/spreadsheetml/2006/main">
  <authors>
    <author>dex</author>
  </authors>
  <commentList>
    <comment ref="F4" authorId="0">
      <text>
        <r>
          <rPr>
            <b/>
            <sz val="9"/>
            <color indexed="81"/>
            <rFont val="Tahoma"/>
            <family val="2"/>
          </rPr>
          <t xml:space="preserve">May 2018 6.6.1 Methodology:
Level 1: </t>
        </r>
        <r>
          <rPr>
            <sz val="9"/>
            <color indexed="81"/>
            <rFont val="Tahoma"/>
            <family val="2"/>
          </rPr>
          <t>Sub-Indicator based on Globally Available Data from Earth Observations which will be validated by Countries against own methodologies and datasets</t>
        </r>
        <r>
          <rPr>
            <b/>
            <sz val="9"/>
            <color indexed="81"/>
            <rFont val="Tahoma"/>
            <family val="2"/>
          </rPr>
          <t xml:space="preserve">
Level 2: </t>
        </r>
        <r>
          <rPr>
            <sz val="9"/>
            <color indexed="81"/>
            <rFont val="Tahoma"/>
            <family val="2"/>
          </rPr>
          <t xml:space="preserve">Data Collected by Countries </t>
        </r>
      </text>
    </comment>
    <comment ref="O4" authorId="0">
      <text>
        <r>
          <rPr>
            <sz val="9"/>
            <color indexed="81"/>
            <rFont val="Tahoma"/>
            <family val="2"/>
          </rPr>
          <t xml:space="preserve">0: Not Important
1: Nice to Have
2: Important
3: Crucial
</t>
        </r>
      </text>
    </comment>
    <comment ref="R4" authorId="0">
      <text>
        <r>
          <rPr>
            <sz val="9"/>
            <color indexed="81"/>
            <rFont val="Tahoma"/>
            <family val="2"/>
          </rPr>
          <t>0: Not Important
1: Nice to Have
2: Important
3: Crucial</t>
        </r>
        <r>
          <rPr>
            <b/>
            <sz val="9"/>
            <color indexed="81"/>
            <rFont val="Tahoma"/>
            <family val="2"/>
          </rPr>
          <t xml:space="preserve">
</t>
        </r>
      </text>
    </comment>
    <comment ref="U4" authorId="0">
      <text>
        <r>
          <rPr>
            <sz val="9"/>
            <color indexed="81"/>
            <rFont val="Tahoma"/>
            <family val="2"/>
          </rPr>
          <t>0: Not Important
1: Nice to Have
2: Important
3: Crucial</t>
        </r>
        <r>
          <rPr>
            <b/>
            <sz val="9"/>
            <color indexed="81"/>
            <rFont val="Tahoma"/>
            <family val="2"/>
          </rPr>
          <t xml:space="preserve">
</t>
        </r>
      </text>
    </comment>
    <comment ref="AA4" authorId="0">
      <text>
        <r>
          <rPr>
            <sz val="9"/>
            <color indexed="81"/>
            <rFont val="Tahoma"/>
            <family val="2"/>
          </rPr>
          <t>0: Not Important
1: Nice to Have
2: Important
3: Crucial</t>
        </r>
        <r>
          <rPr>
            <b/>
            <sz val="9"/>
            <color indexed="81"/>
            <rFont val="Tahoma"/>
            <family val="2"/>
          </rPr>
          <t xml:space="preserve">
</t>
        </r>
      </text>
    </comment>
    <comment ref="AE4" authorId="0">
      <text>
        <r>
          <rPr>
            <sz val="9"/>
            <color indexed="81"/>
            <rFont val="Tahoma"/>
            <family val="2"/>
          </rPr>
          <t>0: Not Important
1: Nice to Have
2: Important
3: Crucial</t>
        </r>
        <r>
          <rPr>
            <b/>
            <sz val="9"/>
            <color indexed="81"/>
            <rFont val="Tahoma"/>
            <family val="2"/>
          </rPr>
          <t xml:space="preserve">
</t>
        </r>
      </text>
    </comment>
    <comment ref="AH4" authorId="0">
      <text>
        <r>
          <rPr>
            <sz val="9"/>
            <color indexed="81"/>
            <rFont val="Tahoma"/>
            <family val="2"/>
          </rPr>
          <t>0: Not Important
1: Nice to Have
2: Important
3: Crucial</t>
        </r>
        <r>
          <rPr>
            <b/>
            <sz val="9"/>
            <color indexed="81"/>
            <rFont val="Tahoma"/>
            <family val="2"/>
          </rPr>
          <t xml:space="preserve">
</t>
        </r>
      </text>
    </comment>
    <comment ref="AL4" authorId="0">
      <text>
        <r>
          <rPr>
            <sz val="9"/>
            <color indexed="81"/>
            <rFont val="Tahoma"/>
            <family val="2"/>
          </rPr>
          <t>0: Not Important
1: Nice to Have
2: Important
3: Crucial</t>
        </r>
        <r>
          <rPr>
            <b/>
            <sz val="9"/>
            <color indexed="81"/>
            <rFont val="Tahoma"/>
            <family val="2"/>
          </rPr>
          <t xml:space="preserve">
</t>
        </r>
      </text>
    </comment>
    <comment ref="AR4" authorId="0">
      <text>
        <r>
          <rPr>
            <sz val="9"/>
            <color indexed="81"/>
            <rFont val="Tahoma"/>
            <family val="2"/>
          </rPr>
          <t>0: Not Important
1: Nice to Have
2: Important
3: Crucial</t>
        </r>
        <r>
          <rPr>
            <b/>
            <sz val="9"/>
            <color indexed="81"/>
            <rFont val="Tahoma"/>
            <family val="2"/>
          </rPr>
          <t xml:space="preserve">
</t>
        </r>
      </text>
    </comment>
    <comment ref="AU4" authorId="0">
      <text>
        <r>
          <rPr>
            <sz val="9"/>
            <color indexed="81"/>
            <rFont val="Tahoma"/>
            <family val="2"/>
          </rPr>
          <t>0: Not Important
1: Nice to Have
2: Important
3: Crucial</t>
        </r>
        <r>
          <rPr>
            <b/>
            <sz val="9"/>
            <color indexed="81"/>
            <rFont val="Tahoma"/>
            <family val="2"/>
          </rPr>
          <t xml:space="preserve">
</t>
        </r>
      </text>
    </comment>
    <comment ref="BC4" authorId="0">
      <text>
        <r>
          <rPr>
            <sz val="9"/>
            <color indexed="81"/>
            <rFont val="Tahoma"/>
            <family val="2"/>
          </rPr>
          <t>Please list the interventions that are required to address the identified gaps. To enter text push A</t>
        </r>
        <r>
          <rPr>
            <b/>
            <sz val="9"/>
            <color indexed="81"/>
            <rFont val="Tahoma"/>
            <family val="2"/>
          </rPr>
          <t>lt+Ent</t>
        </r>
        <r>
          <rPr>
            <sz val="9"/>
            <color indexed="81"/>
            <rFont val="Tahoma"/>
            <family val="2"/>
          </rPr>
          <t xml:space="preserve">er after each sentence
</t>
        </r>
      </text>
    </comment>
  </commentList>
</comments>
</file>

<file path=xl/sharedStrings.xml><?xml version="1.0" encoding="utf-8"?>
<sst xmlns="http://schemas.openxmlformats.org/spreadsheetml/2006/main" count="2451" uniqueCount="984">
  <si>
    <t>DESIGNED BY:</t>
  </si>
  <si>
    <t>DEPARTMENT OF WATER AND SANITATION</t>
  </si>
  <si>
    <t>VERSION:</t>
  </si>
  <si>
    <t>DATE:</t>
  </si>
  <si>
    <t>Jackie Jay</t>
  </si>
  <si>
    <t>DWS</t>
  </si>
  <si>
    <t>Thembi Mthombeni</t>
  </si>
  <si>
    <t>Resource Quality Services</t>
  </si>
  <si>
    <t>Lebogang Matlala</t>
  </si>
  <si>
    <t>Water Ecosystems</t>
  </si>
  <si>
    <t xml:space="preserve">PURPOSE: </t>
  </si>
  <si>
    <t>GAPS ANALYSIS FOR SOUTH AFRICA</t>
  </si>
  <si>
    <t xml:space="preserve">SUSTAINABLE DEVELOPMENT GOALS 6.6 AND 6.3 </t>
  </si>
  <si>
    <t>SDG 6.3 AND 6.6: TARGETS SET BY THE UNITED NATIONS, AS AGREED TO BY THE RSA ON 25 SEPTEMBER 2015:</t>
  </si>
  <si>
    <t>By 2030, improve water quality by reducing pollution, eliminating dumping and minimizing release of hazardous chemicals and materials, halving the proportion of untreated wastewater and substantially increasing recycling and safe reuse globally</t>
  </si>
  <si>
    <t>By 2020, protect and restore water-related ecosystems, including mountains, forests, wetlands, rivers, aquifers and lakes</t>
  </si>
  <si>
    <t>Mike Silberbauer</t>
  </si>
  <si>
    <t>Water Quality</t>
  </si>
  <si>
    <t>Rivers</t>
  </si>
  <si>
    <t>Y/N</t>
  </si>
  <si>
    <t>y</t>
  </si>
  <si>
    <t>COMMENT</t>
  </si>
  <si>
    <t>Y</t>
  </si>
  <si>
    <t>N</t>
  </si>
  <si>
    <t>TARGET BROKEN DOWN INTO SUB-TARGETS (PER ANNUM)?</t>
  </si>
  <si>
    <t>Annual targets not set</t>
  </si>
  <si>
    <t>SOURCE OF DATA?</t>
  </si>
  <si>
    <t>INTERVENTION REQUIRED?</t>
  </si>
  <si>
    <t>COST IMPLICATIONS?</t>
  </si>
  <si>
    <t>PARTNERSHIP AGREEMENT IN PLACE?</t>
  </si>
  <si>
    <t>Cost of updating the wetland inventory at a national level</t>
  </si>
  <si>
    <t>DEA: WfWetlands</t>
  </si>
  <si>
    <t>MOU Between DEA and DWS is in place for the NRM programmes</t>
  </si>
  <si>
    <t>Data collection and reporting method and management system required for better reporting.</t>
  </si>
  <si>
    <t>6.3.2</t>
  </si>
  <si>
    <t>WEIGHT TOTAL</t>
  </si>
  <si>
    <t>frequently measured</t>
  </si>
  <si>
    <t>hardly ever measured</t>
  </si>
  <si>
    <t>frequently measured, in samples</t>
  </si>
  <si>
    <t>profiles measured in some dams</t>
  </si>
  <si>
    <t>maybe adapt RWQOs?</t>
  </si>
  <si>
    <t>specific to each dam</t>
  </si>
  <si>
    <t>not measured</t>
  </si>
  <si>
    <t>limited data</t>
  </si>
  <si>
    <t>WMS database</t>
  </si>
  <si>
    <t>NCMP</t>
  </si>
  <si>
    <t>NEMP</t>
  </si>
  <si>
    <t>-</t>
  </si>
  <si>
    <t>Current RQIS budget</t>
  </si>
  <si>
    <t>Current RQIS budget+</t>
  </si>
  <si>
    <t>RQIS and regions</t>
  </si>
  <si>
    <t>Which is needed, pH or microbial pathogen indicator? Or both?</t>
  </si>
  <si>
    <t>Probably not worth the expense - must be measured in the field</t>
  </si>
  <si>
    <t>Only available for  some dams</t>
  </si>
  <si>
    <t>?</t>
  </si>
  <si>
    <t>Constrained by cuts in funding of instrumentation, maintenance and travel</t>
  </si>
  <si>
    <t>Hydstra.</t>
  </si>
  <si>
    <t>Cost of getting modelling assistance, if necessary. Similar to WR2012 project.</t>
  </si>
  <si>
    <t>A national estuary monitoring programme exists in DWS:RQIS, very dependent on cooperation with estuary specialists from other organisations</t>
  </si>
  <si>
    <t>Some information on WMS, some on spreadsheets or as logger data on Hydstra</t>
  </si>
  <si>
    <t>An estuary indicator would need to be focussed on a few water bodies where monitoring occurs and is likely to continue</t>
  </si>
  <si>
    <t>RQIS funds - demand management plan, not allocated budget</t>
  </si>
  <si>
    <t>Sentinel 2 data would be useful</t>
  </si>
  <si>
    <t>Maybe R30 000 per year?</t>
  </si>
  <si>
    <t>RQIS needs to replace the EC+pH lab instrument</t>
  </si>
  <si>
    <t>~R20M+</t>
  </si>
  <si>
    <t>Need a groundwater specialist</t>
  </si>
  <si>
    <t>WEIGHTS:</t>
  </si>
  <si>
    <t>HOW TO USE THIS TOOL:</t>
  </si>
  <si>
    <t>SCORE</t>
  </si>
  <si>
    <t>CRITERIA</t>
  </si>
  <si>
    <t>PERCENTAGE</t>
  </si>
  <si>
    <t>INTERVENTION PRIORITISATION (AUTOFILL)</t>
  </si>
  <si>
    <t>P</t>
  </si>
  <si>
    <t>Not included in Monitoring</t>
  </si>
  <si>
    <t>DWS: RQIS</t>
  </si>
  <si>
    <t>IS THE NECESSARY EQUIPMENT IN PLACE FOR ANALYSIS OF WATER QUALITY?</t>
  </si>
  <si>
    <t>EC instrument needs replacement.</t>
  </si>
  <si>
    <t>PH instrument needs replacement.</t>
  </si>
  <si>
    <t>SDG METHODOLOGY:</t>
  </si>
  <si>
    <t>R1M</t>
  </si>
  <si>
    <t>61400ha: DEA Land Neutrality Target. Contact Asivhanzhi Makhale (AMakhale@environment.gov.za)</t>
  </si>
  <si>
    <t>Included in NBA 2018</t>
  </si>
  <si>
    <t xml:space="preserve"> - </t>
  </si>
  <si>
    <t>Developed by SANBI as part of NBI reporting</t>
  </si>
  <si>
    <t>No partnership agreement required?</t>
  </si>
  <si>
    <t>Refer to protected areas expansion strategy?</t>
  </si>
  <si>
    <t>Target for 2030 required</t>
  </si>
  <si>
    <t>Need to determine what method to use. RQOs or generic Objectives.</t>
  </si>
  <si>
    <t>Use RQOs as the limits?</t>
  </si>
  <si>
    <t>6.3.1</t>
  </si>
  <si>
    <t>N/A</t>
  </si>
  <si>
    <t>pH</t>
  </si>
  <si>
    <t>Supporting Information on SDGs:</t>
  </si>
  <si>
    <t>http://www.sdgindex.org/</t>
  </si>
  <si>
    <t>http://www.sdg6monitoring.org/</t>
  </si>
  <si>
    <t>http://17goals.org/</t>
  </si>
  <si>
    <t>https://sustainabledevelopment.un.org/sdg6</t>
  </si>
  <si>
    <t>https://unstats.un.org/sdgs/metadata/</t>
  </si>
  <si>
    <t>Global Stats and Dashboards on SDGs:</t>
  </si>
  <si>
    <t>Goal 6. Ensure availability and sustainable management of water and sanitation for all</t>
  </si>
  <si>
    <t>6.1 By 2030, achieve universal and equitable access to safe and affordable drinking water for all</t>
  </si>
  <si>
    <t>6.1.1 Proportion of population using safely managed drinking water services</t>
  </si>
  <si>
    <t>6.2 By 2030, achieve access to adequate and equitable sanitation and hygiene for all and end open defecation, paying special attention to the needs of women and girls and those in vulnerable situations</t>
  </si>
  <si>
    <t>6.2.1 Proportion of population using (a) safely managed sanitation services and (b) a hand-washing facility with soap and water</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</si>
  <si>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</si>
  <si>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wastewater safely treated</t>
  </si>
  <si>
    <t>6.3.2 Proportion of bodies of water with good ambient water quality</t>
  </si>
  <si>
    <t>6.4 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</si>
  <si>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t>
  </si>
  <si>
    <t>6.4.2 Level of water stress: freshwater withdrawal as a proportion of available freshwater resources</t>
  </si>
  <si>
    <t>6.5 By 2030, implement integrated water resources management at all levels, including through transboundary cooperation as appropriate</t>
  </si>
  <si>
    <t>6.5.1 Degree of integrated water resources management implementation (0–100)</t>
  </si>
  <si>
    <t>6.5.2 Proportion of transboundary basin area with an operational arrangement for water cooperation</t>
  </si>
  <si>
    <t>6.6 By 2020, protect and restore water-related ecosystems, including mountains, forests, wetlands, rivers, aquifers and lakes</t>
  </si>
  <si>
    <t>6.6.1 Change in the extent of water-related ecosystems over time</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</si>
  <si>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</si>
  <si>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</si>
  <si>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</si>
  <si>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</si>
  <si>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Target</t>
  </si>
  <si>
    <t>Global Indicator</t>
  </si>
  <si>
    <t>Tier Classification Criteria/Definitions:</t>
  </si>
  <si>
    <r>
      <t>Tier 1:</t>
    </r>
    <r>
      <rPr>
        <sz val="11"/>
        <color rgb="FF4A4A4A"/>
        <rFont val="Arial"/>
        <family val="2"/>
      </rPr>
      <t> Indicator is conceptually clear, has an internationally established methodology and standards are available, and data are regularly produced by countries for at least 50 per cent of countries and of the population in every region where the indicator is relevant.</t>
    </r>
  </si>
  <si>
    <r>
      <t>Tier 2:</t>
    </r>
    <r>
      <rPr>
        <sz val="11"/>
        <color rgb="FF4A4A4A"/>
        <rFont val="Arial"/>
        <family val="2"/>
      </rPr>
      <t> Indicator is conceptually clear, has an internationally established methodology and standards are available, but data are not regularly produced by countries.</t>
    </r>
  </si>
  <si>
    <r>
      <t>Tier 3:</t>
    </r>
    <r>
      <rPr>
        <sz val="11"/>
        <color rgb="FF4A4A4A"/>
        <rFont val="Arial"/>
        <family val="2"/>
      </rPr>
      <t> No internationally established methodology or standards are yet available for the indicator, but methodology/standards are being (or will be) developed or tested</t>
    </r>
  </si>
  <si>
    <t>Tier II</t>
  </si>
  <si>
    <t>Tier I</t>
  </si>
  <si>
    <t>WHO,
UNICEF</t>
  </si>
  <si>
    <t>WHO, 
UN-Habitat,
UNSD</t>
  </si>
  <si>
    <t>FAO</t>
  </si>
  <si>
    <t>UNESCO-IHP, 
UNECE</t>
  </si>
  <si>
    <t>Introduction</t>
  </si>
  <si>
    <t>Fanus Fourie</t>
  </si>
  <si>
    <t>Nceba Ketelo</t>
  </si>
  <si>
    <t>Instructions</t>
  </si>
  <si>
    <t>Definition</t>
  </si>
  <si>
    <t>Score</t>
  </si>
  <si>
    <t xml:space="preserve">Not Important </t>
  </si>
  <si>
    <t>The potential weights that may be provided for each metric are:</t>
  </si>
  <si>
    <t>Comment</t>
  </si>
  <si>
    <t xml:space="preserve">Crucial </t>
  </si>
  <si>
    <t>PROGRAMMES IN PLACE TO ACHIEVE THE TARGET?</t>
  </si>
  <si>
    <t>Refer to Master Plan</t>
  </si>
  <si>
    <t>ACTION PLAN IN PLACE?</t>
  </si>
  <si>
    <t>DECRIPTION</t>
  </si>
  <si>
    <t>DUE DATE</t>
  </si>
  <si>
    <t>ESTIMATED COST (TOTAL)</t>
  </si>
  <si>
    <t>ARE THERE ANY RESEARCH GAPS?</t>
  </si>
  <si>
    <t xml:space="preserve">(1) Prioritise for funding for 2019/20 
</t>
  </si>
  <si>
    <t xml:space="preserve">
(2) RQIS needs to replace the EC+pH lab instrument @ R 1 million</t>
  </si>
  <si>
    <t xml:space="preserve">(1) 2019/20
</t>
  </si>
  <si>
    <t>Not required for reporting on SDGs</t>
  </si>
  <si>
    <t>NAME OF LEAD DEPARTMENT OR ORGANISATION</t>
  </si>
  <si>
    <t>IS THERE AN ACTIVE MONITORING PROGRAMME OR SURVEY PROCESS  IN PLACE?</t>
  </si>
  <si>
    <t>COMMENT/NAME OF THE DATABASE OR REGISTER</t>
  </si>
  <si>
    <t>COMMENT/ NAME OF THE PROGRAMME OR SURVEY</t>
  </si>
  <si>
    <t>LIST ALL POSSIBLE LEVELS OF DISAGGREGATION</t>
  </si>
  <si>
    <t>LIST</t>
  </si>
  <si>
    <t>Important</t>
  </si>
  <si>
    <t>Solomon Makate</t>
  </si>
  <si>
    <t xml:space="preserve">Wastewater Services Regulation </t>
  </si>
  <si>
    <t>Water Resource Planning Systems</t>
  </si>
  <si>
    <t>Nice to Have</t>
  </si>
  <si>
    <t>Description</t>
  </si>
  <si>
    <t>Is a nice to have -  is not vitally important for the purposes of reporting on the SDGs but would add value</t>
  </si>
  <si>
    <t>Is important but if needs be, an alternative approach or surrogate can be found</t>
  </si>
  <si>
    <t>This is a must have and is not negotiable - There are no alternative approaches and without this no reporting can occur (i.e. it is a fatal flaw if this is not in place)</t>
  </si>
  <si>
    <t>WEIGHT SCORES:</t>
  </si>
  <si>
    <t>Terms and Definitions</t>
  </si>
  <si>
    <t>TERMS</t>
  </si>
  <si>
    <t>UN SDG Number</t>
  </si>
  <si>
    <t>Numbering convention</t>
  </si>
  <si>
    <t>Domesticated Indicator</t>
  </si>
  <si>
    <t>EXAMPLE:</t>
  </si>
  <si>
    <t>Answers must be:</t>
  </si>
  <si>
    <r>
      <rPr>
        <b/>
        <sz val="12"/>
        <color theme="6" tint="-0.499984740745262"/>
        <rFont val="Calibri"/>
        <family val="2"/>
        <scheme val="minor"/>
      </rPr>
      <t>Y</t>
    </r>
    <r>
      <rPr>
        <sz val="11"/>
        <color theme="1"/>
        <rFont val="Calibri"/>
        <family val="2"/>
        <scheme val="minor"/>
      </rPr>
      <t xml:space="preserve"> (for Yes)</t>
    </r>
  </si>
  <si>
    <r>
      <rPr>
        <sz val="12"/>
        <color rgb="FFFF0000"/>
        <rFont val="Calibri"/>
        <family val="2"/>
        <scheme val="minor"/>
      </rPr>
      <t>N</t>
    </r>
    <r>
      <rPr>
        <sz val="11"/>
        <color theme="1"/>
        <rFont val="Calibri"/>
        <family val="2"/>
        <scheme val="minor"/>
      </rPr>
      <t xml:space="preserve"> (for No) </t>
    </r>
  </si>
  <si>
    <r>
      <rPr>
        <b/>
        <sz val="12"/>
        <color rgb="FF7030A0"/>
        <rFont val="Calibri"/>
        <family val="2"/>
        <scheme val="minor"/>
      </rPr>
      <t>na</t>
    </r>
    <r>
      <rPr>
        <sz val="11"/>
        <color theme="1"/>
        <rFont val="Calibri"/>
        <family val="2"/>
        <scheme val="minor"/>
      </rPr>
      <t xml:space="preserve">  (for Not Applicable) </t>
    </r>
  </si>
  <si>
    <r>
      <rPr>
        <b/>
        <sz val="12"/>
        <color theme="9" tint="-0.249977111117893"/>
        <rFont val="Calibri"/>
        <family val="2"/>
        <scheme val="minor"/>
      </rPr>
      <t>P</t>
    </r>
    <r>
      <rPr>
        <b/>
        <sz val="12"/>
        <color theme="9" tint="-0.499984740745262"/>
        <rFont val="Calibri"/>
        <family val="2"/>
        <scheme val="minor"/>
      </rPr>
      <t xml:space="preserve"> </t>
    </r>
    <r>
      <rPr>
        <sz val="11"/>
        <color theme="1"/>
        <rFont val="Calibri"/>
        <family val="2"/>
        <scheme val="minor"/>
      </rPr>
      <t xml:space="preserve">(for Partial) </t>
    </r>
  </si>
  <si>
    <r>
      <rPr>
        <b/>
        <sz val="12"/>
        <color theme="1"/>
        <rFont val="Calibri"/>
        <family val="2"/>
        <scheme val="minor"/>
      </rPr>
      <t>?</t>
    </r>
    <r>
      <rPr>
        <sz val="11"/>
        <color theme="1"/>
        <rFont val="Calibri"/>
        <family val="2"/>
        <scheme val="minor"/>
      </rPr>
      <t xml:space="preserve"> (for unknown) </t>
    </r>
  </si>
  <si>
    <t xml:space="preserve">Scores between 0-3 can be allocated to indicate the relative importance of a specific gap. </t>
  </si>
  <si>
    <t>NUMBERING CONVENTION:</t>
  </si>
  <si>
    <t xml:space="preserve">NUMBERING: </t>
  </si>
  <si>
    <t>PRIORITY INDICATOR COLUMN:</t>
  </si>
  <si>
    <t>CONTRIBUTORS:</t>
  </si>
  <si>
    <t>Target No.</t>
  </si>
  <si>
    <t>Link to Water</t>
  </si>
  <si>
    <t>Water Quality: Water-Borne Diseases</t>
  </si>
  <si>
    <t>Water Quality: Hazardous Chemicals e.g. POPs</t>
  </si>
  <si>
    <t>Water Related Disasters</t>
  </si>
  <si>
    <t xml:space="preserve"> Water Quality – Waste Management</t>
  </si>
  <si>
    <t>Freshwater Ecosystems</t>
  </si>
  <si>
    <t>Goals and targets (from the 2030 Agenda)</t>
  </si>
  <si>
    <t>Water Related Indicators(Excluding SDG 6)</t>
  </si>
  <si>
    <t>Goal 3. Ensure healthy lives and promote well-being for all at all ages</t>
  </si>
  <si>
    <t>3.3 By 2030, end the epidemics of AIDS, tuberculosis, malaria and neglected tropical diseases and combat hepatitis, water-borne diseases and other communicable diseases</t>
  </si>
  <si>
    <t>3.3.1 Number of new HIV infections per 1,000 uninfected population, by sex, age and key populations</t>
  </si>
  <si>
    <t>3.3.2 Tuberculosis incidence per 1,000 population</t>
  </si>
  <si>
    <t>3.3.3 Malaria incidence per 1,000 population</t>
  </si>
  <si>
    <t>3.3.4 Hepatitis B incidence per 100,000 population</t>
  </si>
  <si>
    <t>3.3.5 Number of people requiring interventions against neglected tropical diseases</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</si>
  <si>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</si>
  <si>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</si>
  <si>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</si>
  <si>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</si>
  <si>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Goal 4. Ensure inclusive and equitable quality education and promote lifelong learning opportunities for all</t>
  </si>
  <si>
    <t>4.a Build and upgrade education facilities that are child, disability and gender sensitive and provide safe, non-violent, inclusive and effective learning environments for all</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</si>
  <si>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</si>
  <si>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Goal 11. Make cities and human settlements inclusive, safe, resilient and sustainable</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</si>
  <si>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</si>
  <si>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Goal 12. Ensure sustainable consumption and production patterns</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</si>
  <si>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</si>
  <si>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</si>
  <si>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12.4.2 Hazardous waste generated per capita and proportion of hazardous waste treated, by type of treatment</t>
  </si>
  <si>
    <t>Goal 15. Protect, restore and promote sustainable use of terrestrial ecosystems, sustainably manage forests, combat desertification, and halt and reverse land degradation and halt biodiversity loss</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</si>
  <si>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</si>
  <si>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</si>
  <si>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15.1.2  Proportion of important sites for terrestrial and freshwater biodiversity that are covered by protected areas, by ecosystem type</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</si>
  <si>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</si>
  <si>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</si>
  <si>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4.a</t>
  </si>
  <si>
    <t>Water Sanitation and Services to Schools</t>
  </si>
  <si>
    <r>
      <t>11.5.1 Number of deaths, missing persons and persons affected by disaster per 100,000 people</t>
    </r>
    <r>
      <rPr>
        <i/>
        <vertAlign val="superscript"/>
        <sz val="10"/>
        <color theme="1"/>
        <rFont val="Arial"/>
        <family val="2"/>
      </rPr>
      <t>a</t>
    </r>
  </si>
  <si>
    <r>
      <t>11.5.2  Direct disaster economic loss in relation to global GDP, including disaster damage to critical infrastructure and disruption of basic services</t>
    </r>
    <r>
      <rPr>
        <i/>
        <vertAlign val="superscript"/>
        <sz val="10"/>
        <color theme="1"/>
        <rFont val="Arial"/>
        <family val="2"/>
      </rPr>
      <t>a</t>
    </r>
  </si>
  <si>
    <t>OTHER WATER RELATED SDG TARGETS AND INDICATORS</t>
  </si>
  <si>
    <t>Goal 6</t>
  </si>
  <si>
    <t>Target 6.3 and 6.6</t>
  </si>
  <si>
    <t>Indicator 6.3.1, 6.3.2 and 6.6.1</t>
  </si>
  <si>
    <t>DOMESTICATED:</t>
  </si>
  <si>
    <r>
      <t xml:space="preserve">Ambient water quality refers to </t>
    </r>
    <r>
      <rPr>
        <b/>
        <sz val="11"/>
        <color theme="1"/>
        <rFont val="Calibri"/>
        <family val="2"/>
        <scheme val="minor"/>
      </rPr>
      <t xml:space="preserve">natural, untreated water in rivers, lakes and groundwaters </t>
    </r>
    <r>
      <rPr>
        <sz val="11"/>
        <color theme="1"/>
        <rFont val="Calibri"/>
        <family val="2"/>
        <scheme val="minor"/>
      </rPr>
      <t>and represents a combination of natural influences together with the impacts of all anthropogenic activities. This simply refers to the  quality of water in or from water resources at any given time (i.e. it excludes water from a tap). Using ambient water quality enables the impact of human development on ambient water quality to be evaluated over time and it provides an indication of the services that can be obtained from the aquatic ecosystems, such as clean water for drinking, preserved biodiversity, sustainable fisheries, water for irrigation, etc.</t>
    </r>
  </si>
  <si>
    <t>For SDG 6, the pledge to leave no one behind is particularly relevant for targets 6.1 and 6.2 on universal access to drinking water, sanitation and hygiene. Current data can be disaggregated for place of residence and subnational region, as well as wealth. Over time, the aim is to include informal urban settlements in the data collected, and to develop survey instruments that can capture marginalized groups and intra-household inequalities, such as gender, age and disability</t>
  </si>
  <si>
    <t>For targets 6.3 to 6.6 on water, wastewater and ecosystem resources, with indicators of a physical nature, it is more challenging to disaggregate data for social strata. However, the poor management of these resources impacts different groups of people differently, and it is important to assess and analyse these effects; geo-referencing physical data facilitates such an assessment and analysis.
For example, by recording in which basin water scarcity is prevalent in a country, it is possible to assess the social impacts of water scarcity by looking at the number of people living within that basin.</t>
  </si>
  <si>
    <r>
      <t>One of the key objectives of monitoring is to inform policy- and decision-making. To this end,</t>
    </r>
    <r>
      <rPr>
        <b/>
        <sz val="11"/>
        <color theme="1"/>
        <rFont val="Calibri"/>
        <family val="2"/>
        <scheme val="minor"/>
      </rPr>
      <t xml:space="preserve"> it is important that the data are detailed enough to indicate where, when, how and at whom to target interventions. </t>
    </r>
    <r>
      <rPr>
        <sz val="11"/>
        <color theme="1"/>
        <rFont val="Calibri"/>
        <family val="2"/>
        <scheme val="minor"/>
      </rPr>
      <t xml:space="preserve">This calls for data that can be disaggregated </t>
    </r>
    <r>
      <rPr>
        <b/>
        <sz val="12"/>
        <color theme="6" tint="-0.499984740745262"/>
        <rFont val="Calibri"/>
        <family val="2"/>
        <scheme val="minor"/>
      </rPr>
      <t xml:space="preserve">spatially </t>
    </r>
    <r>
      <rPr>
        <sz val="11"/>
        <color theme="1"/>
        <rFont val="Calibri"/>
        <family val="2"/>
        <scheme val="minor"/>
      </rPr>
      <t xml:space="preserve">(which river is polluted?), </t>
    </r>
    <r>
      <rPr>
        <b/>
        <sz val="12"/>
        <color theme="7" tint="-0.499984740745262"/>
        <rFont val="Calibri"/>
        <family val="2"/>
        <scheme val="minor"/>
      </rPr>
      <t xml:space="preserve">temporally </t>
    </r>
    <r>
      <rPr>
        <sz val="11"/>
        <color theme="1"/>
        <rFont val="Calibri"/>
        <family val="2"/>
        <scheme val="minor"/>
      </rPr>
      <t xml:space="preserve">(in which season is wetland extent being recorded?) and </t>
    </r>
    <r>
      <rPr>
        <b/>
        <sz val="12"/>
        <color theme="3"/>
        <rFont val="Calibri"/>
        <family val="2"/>
        <scheme val="minor"/>
      </rPr>
      <t>by sector</t>
    </r>
    <r>
      <rPr>
        <sz val="11"/>
        <color theme="1"/>
        <rFont val="Calibri"/>
        <family val="2"/>
        <scheme val="minor"/>
      </rPr>
      <t xml:space="preserve"> (which sector is using water and generating wastewater?).</t>
    </r>
    <r>
      <rPr>
        <b/>
        <i/>
        <sz val="11"/>
        <color theme="1"/>
        <rFont val="Calibri"/>
        <family val="2"/>
        <scheme val="minor"/>
      </rPr>
      <t xml:space="preserve"> It may also be useful to separate indicators into their subcomponents</t>
    </r>
    <r>
      <rPr>
        <sz val="11"/>
        <color theme="1"/>
        <rFont val="Calibri"/>
        <family val="2"/>
        <scheme val="minor"/>
      </rPr>
      <t>, for example, the different aspects of integrated water resources management (IWRM) or the type of ecosystem.</t>
    </r>
  </si>
  <si>
    <t>DISAGGREGATION:</t>
  </si>
  <si>
    <t>DEFINING THE TARGETS:</t>
  </si>
  <si>
    <t>INDICATOR:</t>
  </si>
  <si>
    <r>
      <rPr>
        <b/>
        <sz val="11"/>
        <color theme="1"/>
        <rFont val="Calibri"/>
        <family val="2"/>
        <scheme val="minor"/>
      </rPr>
      <t>Adapting a Target or Indicator to suit the South African Context OR to align with South Africa's current reporting.</t>
    </r>
    <r>
      <rPr>
        <sz val="11"/>
        <color theme="1"/>
        <rFont val="Calibri"/>
        <family val="2"/>
        <scheme val="minor"/>
      </rPr>
      <t xml:space="preserve">
</t>
    </r>
    <r>
      <rPr>
        <b/>
        <i/>
        <sz val="11"/>
        <color theme="1"/>
        <rFont val="Calibri"/>
        <family val="2"/>
        <scheme val="minor"/>
      </rPr>
      <t xml:space="preserve">Example:
</t>
    </r>
    <r>
      <rPr>
        <sz val="11"/>
        <color theme="1"/>
        <rFont val="Calibri"/>
        <family val="2"/>
        <scheme val="minor"/>
      </rPr>
      <t xml:space="preserve">SDG: Progress toward sustainable forest management
</t>
    </r>
    <r>
      <rPr>
        <i/>
        <sz val="11"/>
        <color theme="1"/>
        <rFont val="Calibri"/>
        <family val="2"/>
        <scheme val="minor"/>
      </rPr>
      <t>SDG (Domesticated): Percentage of the natural forest and woodland biomes formally protected</t>
    </r>
    <r>
      <rPr>
        <sz val="11"/>
        <color theme="1"/>
        <rFont val="Calibri"/>
        <family val="2"/>
        <scheme val="minor"/>
      </rPr>
      <t xml:space="preserve">
SDG: Proportion of population with primary reliance on clean fuels and technology
</t>
    </r>
    <r>
      <rPr>
        <i/>
        <sz val="11"/>
        <color theme="1"/>
        <rFont val="Calibri"/>
        <family val="2"/>
        <scheme val="minor"/>
      </rPr>
      <t>SDG (Domesticated): Percentage of the population that uses solar energy as their main source of energy</t>
    </r>
  </si>
  <si>
    <t>Change in the extent of water related ecosystems over time</t>
  </si>
  <si>
    <t>15.1.2</t>
  </si>
  <si>
    <t>MoC</t>
  </si>
  <si>
    <t>ABBREVIATIONS</t>
  </si>
  <si>
    <t>Method of Calculation</t>
  </si>
  <si>
    <r>
      <t>6.3.1</t>
    </r>
    <r>
      <rPr>
        <b/>
        <sz val="11"/>
        <color rgb="FFFF0000"/>
        <rFont val="Calibri"/>
        <family val="2"/>
        <scheme val="minor"/>
      </rPr>
      <t>D</t>
    </r>
  </si>
  <si>
    <r>
      <t>6.3.1</t>
    </r>
    <r>
      <rPr>
        <b/>
        <sz val="11"/>
        <color rgb="FF00B0F0"/>
        <rFont val="Calibri"/>
        <family val="2"/>
        <scheme val="minor"/>
      </rPr>
      <t>A</t>
    </r>
  </si>
  <si>
    <t>DESIGN CONSIDERATIONS:</t>
  </si>
  <si>
    <t>WEIGHT (0-3)</t>
  </si>
  <si>
    <t>Indicator</t>
  </si>
  <si>
    <t>Proposed indicators</t>
  </si>
  <si>
    <t>FIT-FOR-USE:</t>
  </si>
  <si>
    <t xml:space="preserve">Implies sewage and faecal sludge emanating from the domestic sector. </t>
  </si>
  <si>
    <t>GENERATED BY HOUSEHOLDS</t>
  </si>
  <si>
    <t>Implies industrial effluent and waste emanating from activities identified in the Standard Industrial Classification of all Economic Activities (1993), as amended and supplemented</t>
  </si>
  <si>
    <t>DISPOSED OF / DISCHARGED LAWFULLY</t>
  </si>
  <si>
    <t>DISPOSED OF/ DISCHARGED SAFELY</t>
  </si>
  <si>
    <t xml:space="preserve">Implies (1) the implementation of the Water Quality Management Hierarchy of pollution prevention, waste minimisation, and the differentiated utilisation of the capacity of receiving water resources to assimilate waste, as per Section 2(4)(ii) and (iv) of the National Environmental Management Act, 1998 (Act No. 107 of 1998); (2) where relevant, that such water use is permissible in terms of the National Water Act, 1998 (Act No. 36 of 1998); (3) where relevant, such water use is compliant with the conditions contained in the applicable authorisation; and (4) where relevant, that such water use is compliant with the stipulations of the applicable bylaws. (Source: Water and Sanitation Master Plan, 2018)
</t>
  </si>
  <si>
    <t xml:space="preserve">Implies that the conditions that are attached to such lawful water use should link to the resource quality requirements of receiving water resources. (Source: Water and Sanitation Master Plan, 2018)
</t>
  </si>
  <si>
    <t>OTHER ECONOMIC ACTIVITIES</t>
  </si>
  <si>
    <t>DEFINITIONS: GENERAL</t>
  </si>
  <si>
    <t>DEFINITIONS: WATER QUALITY</t>
  </si>
  <si>
    <t>AMBIENT WATER QUALITY:</t>
  </si>
  <si>
    <r>
      <t xml:space="preserve">To divide into parts. Disaggregated data refers to </t>
    </r>
    <r>
      <rPr>
        <b/>
        <sz val="11"/>
        <color theme="1"/>
        <rFont val="Calibri"/>
        <family val="2"/>
        <scheme val="minor"/>
      </rPr>
      <t xml:space="preserve">numerical or non-numerical information that has been (1) collected from multiple sources </t>
    </r>
    <r>
      <rPr>
        <sz val="11"/>
        <color theme="1"/>
        <rFont val="Calibri"/>
        <family val="2"/>
        <scheme val="minor"/>
      </rPr>
      <t xml:space="preserve">and/or on multiple measures, variables, or individuals; </t>
    </r>
    <r>
      <rPr>
        <b/>
        <sz val="11"/>
        <color theme="1"/>
        <rFont val="Calibri"/>
        <family val="2"/>
        <scheme val="minor"/>
      </rPr>
      <t>(2) compiled into aggregate data</t>
    </r>
    <r>
      <rPr>
        <sz val="11"/>
        <color theme="1"/>
        <rFont val="Calibri"/>
        <family val="2"/>
        <scheme val="minor"/>
      </rPr>
      <t xml:space="preserve">—i.e., summaries of data—typically for the purposes of public reporting or statistical analysis; </t>
    </r>
    <r>
      <rPr>
        <b/>
        <sz val="11"/>
        <color theme="1"/>
        <rFont val="Calibri"/>
        <family val="2"/>
        <scheme val="minor"/>
      </rPr>
      <t>and then (3) broken down in component parts or smaller units of data.</t>
    </r>
    <r>
      <rPr>
        <sz val="11"/>
        <color theme="1"/>
        <rFont val="Calibri"/>
        <family val="2"/>
        <scheme val="minor"/>
      </rPr>
      <t xml:space="preserve"> For example, data on domestic waste discharges may be collected and then divided into STWs of different types, capacities or ownership status (private vs public).  Generally speaking, </t>
    </r>
    <r>
      <rPr>
        <b/>
        <sz val="11"/>
        <color theme="1"/>
        <rFont val="Calibri"/>
        <family val="2"/>
        <scheme val="minor"/>
      </rPr>
      <t>data is disaggregated for the purpose of revealing underlying trends, patterns, or insights that would not be observable in aggregated data sets</t>
    </r>
    <r>
      <rPr>
        <sz val="11"/>
        <color theme="1"/>
        <rFont val="Calibri"/>
        <family val="2"/>
        <scheme val="minor"/>
      </rPr>
      <t xml:space="preserve"> (adapted from https://www.edglossary.org)</t>
    </r>
  </si>
  <si>
    <t xml:space="preserve">Implies compliance to the fitness-for-use criteria, as determined for receiving water resources. Such fitness-for-use criteria are represented by Resource Quality Objectives (RQOs), determined in terms of Section 13(1)(b) of the National Water Act, 1998 (Act No. 36 of 1998), or in the absence thereof, by in-stream water quality objectives that are set, based on the South African Water Quality Guidelines. Fitness-for-use may relate to the water quality requirements of the aquatic ecosystem, or the domestic, agricultural- , industrial- and/ or recreational water user sectors (Source: Water and Sanitation Master Plan, 2018)
</t>
  </si>
  <si>
    <t>LIST THE KEY PROGRAMMES/ INITIATIVES</t>
  </si>
  <si>
    <t>ARE THERE LINKAGES WITH OTHER SDGS (EXCLUDING SDG 6)?</t>
  </si>
  <si>
    <t>2018 Data: Moderate Confidence (64% accurate)</t>
  </si>
  <si>
    <t>IS THERE DATA AVAILABLE CURRENTLY AT A NATIONAL SCALE?</t>
  </si>
  <si>
    <t xml:space="preserve"> IS THERE A HIGH LEVEL OF CONFIDENCE (I.E. ACCURACY) IN THE CURRENT DATA?</t>
  </si>
  <si>
    <t xml:space="preserve">IF NO/PARTIAL THEN WHAT LEVEL OF CONFIDENCE IS THERE? </t>
  </si>
  <si>
    <t>IF THERE IS CURRENTLY NO DATA AVAILABLE WILL IT BE AVAILABLE AT A LATER STAGE?</t>
  </si>
  <si>
    <t>COMMENT (BY WHEN WILL IT BE AVAILABLE)</t>
  </si>
  <si>
    <t>na</t>
  </si>
  <si>
    <t>FREQUENCY (WEEKLY/MONTHLY/PER ANNUM/5 YEARS)</t>
  </si>
  <si>
    <t>WHAT IS THE FREQUENCY OF MONITORING/SURVEYS</t>
  </si>
  <si>
    <t>National Wetland Monitoring Programme</t>
  </si>
  <si>
    <t xml:space="preserve"> INFORMATION MANAGEMENT SYSTEM (REGISTRY OR DATABASE) IN PLACE?</t>
  </si>
  <si>
    <t>METADATA REPORT:</t>
  </si>
  <si>
    <t>This is the a detailed step-by-step description of the method that DWS and its partners will use to select, evaluate and report on data for specific indicators</t>
  </si>
  <si>
    <t>WHAT ARE LEVELS OF DISAGGREGATION?</t>
  </si>
  <si>
    <t>SOME BASIC EXCEL TIPS</t>
  </si>
  <si>
    <t xml:space="preserve">To enter a list of text in a single cell: ALT+Enter 
</t>
  </si>
  <si>
    <t>SDG Target</t>
  </si>
  <si>
    <t>SA Target</t>
  </si>
  <si>
    <t>Summary of Targets and Indicators for SDG 6.3 and 6.6</t>
  </si>
  <si>
    <t xml:space="preserve">SUSTAINABLE DEVELOPMENT GOALS 6.3 AND 6.6 </t>
  </si>
  <si>
    <t>Proportion of water bodies that are compliant to the Water Quality RQOs or in the absence of RQOs to the SA Water Quality Guidelines</t>
  </si>
  <si>
    <t>Numbers for the indictors are obtained from the Inter-Agency and Expert Group on SDG Indicators (IAEG-SDGs) as agreed upon at the 48th session of the United Nations Statistical Commission held in March 2017. The following numbering convention is to be followed for domesticated or additional indicators.</t>
  </si>
  <si>
    <t>Potential Future Additional Indicator</t>
  </si>
  <si>
    <t>Additional Indicator</t>
  </si>
  <si>
    <r>
      <t>6.3.1</t>
    </r>
    <r>
      <rPr>
        <b/>
        <sz val="11"/>
        <color theme="9" tint="-0.249977111117893"/>
        <rFont val="Calibri"/>
        <family val="2"/>
        <scheme val="minor"/>
      </rPr>
      <t>F</t>
    </r>
  </si>
  <si>
    <t>"The SDGs work in the spirit of partnership and pragmatism to make the right choices now to improve life, in a sustainable way, for future generations. The Targets provided by the SDGs are aspirational and global - each government has to set its own national targets guided by the global level of ambition but also taking into account national circumstances"</t>
  </si>
  <si>
    <t>Proposed Future Additional Target - open for review</t>
  </si>
  <si>
    <t>NA</t>
  </si>
  <si>
    <r>
      <t>*"</t>
    </r>
    <r>
      <rPr>
        <sz val="11"/>
        <color theme="9" tint="-0.249977111117893"/>
        <rFont val="Calibri"/>
        <family val="2"/>
        <scheme val="minor"/>
      </rPr>
      <t>Potential Future Additional Indicators</t>
    </r>
    <r>
      <rPr>
        <sz val="11"/>
        <color theme="1"/>
        <rFont val="Calibri"/>
        <family val="2"/>
        <scheme val="minor"/>
      </rPr>
      <t>" are indicators for which no method or data currently exists (and it will thus not be submitted to STATSSA/UN as an additional indicator at this stage) but which may be very important for monitoring in the future and for which the sector should start mobilising itself towards doing e.g. monitoring compliance to RQOs for biota, habitat and quantity of water</t>
    </r>
  </si>
  <si>
    <t xml:space="preserve">i.e. weighted in terms of its importance for being able to report on the SDG. Example: having an active monitoring programme is crucial and would score a 5 whereas having a data management system although still very important, is not as crucial for the purposes of reporting on the SDGs and would score a 3. </t>
  </si>
  <si>
    <t>The Targets provided by the SDGs are aspirational and global - each government has to set its own national targets guided by the global level of ambition but also taking into account national circumstances. This Tool aims to capture those Targets that have been set through other processes e.g. the NW&amp;S Master Plan and to highlight areas where no targets have been set.</t>
  </si>
  <si>
    <t>All levels of disaggregation should be listed. For SDG 6.3.2 and 6.6.1 South Africa has selected Tertiary Drainage regions as one of the levels of Disaggregation. Other levels may however also be important.</t>
  </si>
  <si>
    <r>
      <t xml:space="preserve">The column with the </t>
    </r>
    <r>
      <rPr>
        <sz val="11"/>
        <color rgb="FFFF0000"/>
        <rFont val="Calibri"/>
        <family val="2"/>
        <scheme val="minor"/>
      </rPr>
      <t>red shading</t>
    </r>
    <r>
      <rPr>
        <sz val="11"/>
        <color theme="1"/>
        <rFont val="Calibri"/>
        <family val="2"/>
        <scheme val="minor"/>
      </rPr>
      <t xml:space="preserve"> is automatically filled in and may be used to show </t>
    </r>
    <r>
      <rPr>
        <b/>
        <sz val="11"/>
        <color theme="1"/>
        <rFont val="Calibri"/>
        <family val="2"/>
        <scheme val="minor"/>
      </rPr>
      <t>which indicators are priorities in terms of the amount of problems or importance of the gaps that should be addressed</t>
    </r>
    <r>
      <rPr>
        <sz val="11"/>
        <color theme="1"/>
        <rFont val="Calibri"/>
        <family val="2"/>
        <scheme val="minor"/>
      </rPr>
      <t xml:space="preserve"> - taking into consideration the comments included next to the shaded block. The shading in this column is based on the number of "N" (No) answers, and where applicable also counts the "Y" answers and takes into consideration the weight or importance of that "No" / "Yes". The formula used is explained at https://www.extendoffice.com/documents/excel/2515-excel-sumif-adjacent-cell-equals-is-blank-contains-text.html</t>
    </r>
  </si>
  <si>
    <t>Every effort has been taken to try and keep this tool simple and easy to understand and use. The tool is based on inputs received from the DWS SDG Task Team members for SDG 6.3 and 6.6 and importantly also takes into consideration the reporting requirements and language used by STATSSA who are the SDG Reporting co-ordinators for South Africa.</t>
  </si>
  <si>
    <r>
      <rPr>
        <b/>
        <sz val="11"/>
        <color theme="1"/>
        <rFont val="Calibri"/>
        <family val="2"/>
        <scheme val="minor"/>
      </rPr>
      <t xml:space="preserve">Aggregates mask what is happening at the individual level and the SDGs have at its core as a principle to "Leave no one behind": </t>
    </r>
    <r>
      <rPr>
        <sz val="11"/>
        <color theme="1"/>
        <rFont val="Calibri"/>
        <family val="2"/>
        <scheme val="minor"/>
      </rPr>
      <t xml:space="preserve"> S</t>
    </r>
    <r>
      <rPr>
        <i/>
        <sz val="11"/>
        <color theme="1"/>
        <rFont val="Calibri"/>
        <family val="2"/>
        <scheme val="minor"/>
      </rPr>
      <t>ustainable Development Goal indicators should be disaggregated, where relevant, by income, sex, age, race, ethnicity, migratory status, disability and geographic location (e.g. per province or Rural-Urban), or other characteristics, in accordance with the Fundamental Principles of Official Statistics (General Assembly resolution 68/261).</t>
    </r>
    <r>
      <rPr>
        <sz val="11"/>
        <color theme="1"/>
        <rFont val="Calibri"/>
        <family val="2"/>
        <scheme val="minor"/>
      </rPr>
      <t xml:space="preserve"> </t>
    </r>
  </si>
  <si>
    <r>
      <t xml:space="preserve">A quantitative or qualitative factor or variable that </t>
    </r>
    <r>
      <rPr>
        <b/>
        <sz val="11"/>
        <color theme="1"/>
        <rFont val="Calibri"/>
        <family val="2"/>
        <scheme val="minor"/>
      </rPr>
      <t>provides a simple and reliable means to measure achievement, to reflect change , or to help assess performance</t>
    </r>
    <r>
      <rPr>
        <sz val="11"/>
        <color theme="1"/>
        <rFont val="Calibri"/>
        <family val="2"/>
        <scheme val="minor"/>
      </rPr>
      <t xml:space="preserve">. Indictors should be  S.M.A.R.T : S = Specific , M = Measurable, A = Achievable, R = Relevant,  T = time bound. 
</t>
    </r>
    <r>
      <rPr>
        <b/>
        <i/>
        <sz val="11"/>
        <color theme="1"/>
        <rFont val="Calibri"/>
        <family val="2"/>
        <scheme val="minor"/>
      </rPr>
      <t>Example:</t>
    </r>
    <r>
      <rPr>
        <sz val="11"/>
        <color theme="1"/>
        <rFont val="Calibri"/>
        <family val="2"/>
        <scheme val="minor"/>
      </rPr>
      <t xml:space="preserve">
Indicator of Economic Health:  Levels of Employment (Change in Annual Average Levels)
</t>
    </r>
  </si>
  <si>
    <t xml:space="preserve">This is a Report for each of the SDG Indicators that provides information on the definitions, method of computation,  assumptions and limitations, levels of disaggregation and data sources and availability for that specific Indicator. Essentially it provides information about the data that has been submitted. The Metadata report can be based on the standard reports provided by the UN or may be modified versions that have been aligned to that specific countries method and data. 
</t>
  </si>
  <si>
    <t>6.6.1</t>
  </si>
  <si>
    <t>No.</t>
  </si>
  <si>
    <t>SUB-INDICATORS</t>
  </si>
  <si>
    <t xml:space="preserve"> No.</t>
  </si>
  <si>
    <t>DOMESTICATED OR ADDITIONAL INDICATOR (RSA)</t>
  </si>
  <si>
    <t>LIST THE OTHER SDG INDICATOR</t>
  </si>
  <si>
    <t>SDG SUB-INDICATOR (UN)/ DOMESTICATED OR ADDITIONAL SUB-INDICATOR (RSA)</t>
  </si>
  <si>
    <t>SDG INDICATOR (UN)/ DOMESTICATED OR ADDITIONAL INDICATOR (RSA)</t>
  </si>
  <si>
    <t>INDICATORS</t>
  </si>
  <si>
    <t>COMMENTS/RATIONAL/ INTERPRETATION</t>
  </si>
  <si>
    <t>OPTIONS FOR ANSWERS TO QUESTIONS:</t>
  </si>
  <si>
    <t>Proportion of bodies of water with good ambient water quality</t>
  </si>
  <si>
    <t xml:space="preserve">6.3.2D </t>
  </si>
  <si>
    <t>Not measured for Aquifers</t>
  </si>
  <si>
    <t>Will not invest in DO Monitoring in Rivers-Cost outweights the benefit?</t>
  </si>
  <si>
    <t xml:space="preserve">6.3.1D </t>
  </si>
  <si>
    <t>This Microsoft Excel-based tool was designed by the DWS Task Team for SDG 6.3 and 6.6 and has  been developed in order to assist in the evaluation of the Water Sector's ability to report on the achievement of its SDGs. The primary purpose of this tool is to  determine what the gaps are regarding the targets and indictors for SDG 6.6 and 6.3. This tool may also be used to prioritise the gaps and  determine the preffered way forward to address those gaps.</t>
  </si>
  <si>
    <t>Rod Schwab</t>
  </si>
  <si>
    <t>IS DATA FROM THE MONITORING PROGRAMME ASSESSED, INTERPRETED AND REPORTED ON?</t>
  </si>
  <si>
    <t>COMMENT/NAME OF THE REPORT AND FREQUENCY OF REPORTING</t>
  </si>
  <si>
    <t>TARGETS</t>
  </si>
  <si>
    <t>BASELINE</t>
  </si>
  <si>
    <t xml:space="preserve">DATA GATHERING </t>
  </si>
  <si>
    <t>CURRRENT DATA</t>
  </si>
  <si>
    <t>DATA STORAGE</t>
  </si>
  <si>
    <t>REPORTING</t>
  </si>
  <si>
    <t>IS THERE A SOUTH AFRICAN METADATA REPORT FOR THE INDICATOR/SUB-INDICATOR (METHODOLOGY DESCRIPTION) ?</t>
  </si>
  <si>
    <t>METADATA FOR RSA'S SDG INDICATORS</t>
  </si>
  <si>
    <t>NAME OF DEPARTMENT/ ORGANISATION AND PERSON IF POSSIBLE</t>
  </si>
  <si>
    <t>DISAGGREGATION</t>
  </si>
  <si>
    <t>ACCOUNTABILITY</t>
  </si>
  <si>
    <t>LINKS TO OTHER SDGS</t>
  </si>
  <si>
    <t>RESEARCH</t>
  </si>
  <si>
    <t>PARTNERSHIP AND COLLABORATION</t>
  </si>
  <si>
    <t>This Tool contains 21 basic questions aimed at evaluating the Water Sector's ability to report on the achievement of its SDGs. 
These questions have been grouped into 13 Categories, as listed below.
Below are a few guidelines to assist the user to answer some of the less obvious questions.</t>
  </si>
  <si>
    <t>Is there historical data available that can be used to set a baseline?</t>
  </si>
  <si>
    <t>Based on the baseline and international and national strategic objectives (NDP, Relevant Policies and the SDG Targets etc.) has a Target been set for 2030 for South Africa? 
Has this been broken down into annual targets (Links to the APP and Sector Plans and Strategies?)</t>
  </si>
  <si>
    <t>CURRENT DATA</t>
  </si>
  <si>
    <t>Is there current data available that can be used to report on the chosen indicators? 
How accurate is the data and which department and/or directorate can it be sourced from?</t>
  </si>
  <si>
    <t>How is the data that is needed for reporting on the SDG Indictor gathered (i.e what monitoring programme is in place/should be in place, how frequently does monitoring take place and and is it active and running well)?</t>
  </si>
  <si>
    <t>How is the data stored (in what registry or database)?</t>
  </si>
  <si>
    <t>Is the data evaluated and reported on, if so what is the name of the report  and how frequently does reporting take place (e.g. published in an annual report)?</t>
  </si>
  <si>
    <t>Has a metadata report which details the method that will be used to report on the SDG Indictors, the assumptions and limitations and sources of data etc.  been produced (by DWS and/or the Sector)?</t>
  </si>
  <si>
    <t>What are the meaningful levels of disaggregation for reporting for that specific SDG indictor? (e.g. to be meaningful and to inform management descions data should be sub-divided according to province, type, or user/sector)</t>
  </si>
  <si>
    <t>Who is accountable for supplying the data for the SDG Indicator to the DWS Team Leaders? (Organisation name and if possible name of the specific person)</t>
  </si>
  <si>
    <t>Are there linkages with other SDG Targets or Indicators where potential alignment is necessary?</t>
  </si>
  <si>
    <t>Is there a need for collaboration and partnerships in order to enable effective data gathering, storage and/or reporting?</t>
  </si>
  <si>
    <t>Are there any gaps in the data or methods that will require new or further research to be done?</t>
  </si>
  <si>
    <t>GAPS AND ACTION PLAN</t>
  </si>
  <si>
    <t>Based on the answers to the questions above what are the gaps that need to be addressed?</t>
  </si>
  <si>
    <t>What will be the estimated cost of addressing these Gaps?</t>
  </si>
  <si>
    <t>Is there an action plan in place to address the gap, what are the key actions that are needed and by when should the problem/gap have been addressed?</t>
  </si>
  <si>
    <t xml:space="preserve">SUMMARY OF QUESTIONS: </t>
  </si>
  <si>
    <t>MONITORING PROGRAMME:</t>
  </si>
  <si>
    <t>A set of related and sequential measures or activities with the particular long-term aim of routinely gathering data and/or information related to a particlar problem or project.</t>
  </si>
  <si>
    <t>WHO IS RESPONSIBLE FOR REPORTING ON THE INDICTOR/ SUB-INDICTOR?</t>
  </si>
  <si>
    <t>As Above</t>
  </si>
  <si>
    <t>By 2030, water in, or from water resources shall be fit for use (NW&amp;S Master Plan Target 1) - Implies 100% compliance to RQOs or SA Water Quality Guidelines by 2030  - Double check with against the excel table of Actions developed by Jurgo van Wyk for the Master Plan Water Quality Chapter</t>
  </si>
  <si>
    <t>SDG INDICATOR (UN)</t>
  </si>
  <si>
    <t>Y/N/P/NA/?</t>
  </si>
  <si>
    <t>Y/N/NA/?</t>
  </si>
  <si>
    <t>Y/N/?</t>
  </si>
  <si>
    <t>IS THERE GOOD BASELINE DATA (FOR 2017 OR EARLIER)?</t>
  </si>
  <si>
    <t>COMMENT (WHAT DATA IS AVAILABLE/WAS SUBMITTED IN 2017?)</t>
  </si>
  <si>
    <t>By 2030, achieve increased protection of  water related ecosystems, including mountains, wetlands, rivers, estuaries, aquifers and lakes</t>
  </si>
  <si>
    <t>GOAL:</t>
  </si>
  <si>
    <t xml:space="preserve">TARGET:  </t>
  </si>
  <si>
    <t>GLOBAL INDICATOR:</t>
  </si>
  <si>
    <t>SUB-INDICATOR:</t>
  </si>
  <si>
    <t>Sub-Indicator 6.6.1a, 6.6.1b, 6.6.1c, 6.6.1d</t>
  </si>
  <si>
    <t>Initial Proposed Tier (by Secretariat)</t>
  </si>
  <si>
    <t>Possible Custodian Agency(ies)</t>
  </si>
  <si>
    <t>Partner Agency(ies)</t>
  </si>
  <si>
    <t>Updated Tier Classification 
(by IAEG-SDG Members)
20 Apr 2016</t>
  </si>
  <si>
    <t>Updated Tier Classification 
(by IAEG-SDG Members)
15 Dec 2017</t>
  </si>
  <si>
    <t>Updated Tier Classification 
(by IAEG-SDG Members)
11 May 2018</t>
  </si>
  <si>
    <t>Notes 
(including timing of review and explanation for change in Tier)
11 May 2018</t>
  </si>
  <si>
    <t>UNEP, 
UN-Habitat</t>
  </si>
  <si>
    <t>Data availability reviewed in Nov. 2017 (classified as Tier II)</t>
  </si>
  <si>
    <t>UNEP</t>
  </si>
  <si>
    <t>Tier III</t>
  </si>
  <si>
    <t>UNEP,
OECD,
Eurostat</t>
  </si>
  <si>
    <t>Fast Track; Reviewed at 5th IAEG-SDG meeting (classified as Tier II)</t>
  </si>
  <si>
    <t>UN-Water</t>
  </si>
  <si>
    <t>Reviewed at 7th IAEG-SDG meeting (classified as Tier II)</t>
  </si>
  <si>
    <t>UNEP, 
IUCN,
UNSD,
OECD,
Eurostat</t>
  </si>
  <si>
    <t>Reviewed at 6th IAEG-SDG meeting (classified as Tier II)
Fast Track; Reviewed at 5th IAEG-SDG meeting; More information on terminology is requested (classified as Tier III)</t>
  </si>
  <si>
    <t>Data availability reviewed in Nov. 2017 (classified as Tier I)
IAEG-SDG 3rd meeting: Lack of sufficient data coverage (classified as Tier II)</t>
  </si>
  <si>
    <t>UN-Water, 
IUCN,
Ramsar</t>
  </si>
  <si>
    <t>UNEP,
Ramsar</t>
  </si>
  <si>
    <t>UN-Water,
IUCN</t>
  </si>
  <si>
    <t>WHO,
OECD</t>
  </si>
  <si>
    <t>UNEP,
UN-Water</t>
  </si>
  <si>
    <t>SDG6: List of Global Indicators and Tiers per Indictor</t>
  </si>
  <si>
    <r>
      <rPr>
        <b/>
        <sz val="12"/>
        <rFont val="Calibri"/>
        <family val="2"/>
        <scheme val="minor"/>
      </rPr>
      <t xml:space="preserve">As of 11 May 2018: </t>
    </r>
    <r>
      <rPr>
        <sz val="12"/>
        <rFont val="Calibri"/>
        <family val="2"/>
        <scheme val="minor"/>
      </rPr>
      <t xml:space="preserve">The updated tier classification (for all SDGs) contains </t>
    </r>
    <r>
      <rPr>
        <b/>
        <sz val="12"/>
        <rFont val="Calibri"/>
        <family val="2"/>
        <scheme val="minor"/>
      </rPr>
      <t xml:space="preserve">93 Tier I indicators, 72 Tier II indicators and 62 Tier III indicators. </t>
    </r>
    <r>
      <rPr>
        <sz val="12"/>
        <rFont val="Calibri"/>
        <family val="2"/>
        <scheme val="minor"/>
      </rPr>
      <t xml:space="preserve">In addition to these, there are </t>
    </r>
    <r>
      <rPr>
        <b/>
        <sz val="12"/>
        <rFont val="Calibri"/>
        <family val="2"/>
        <scheme val="minor"/>
      </rPr>
      <t>5 indicators that have multiple tiers (different components of the indicator are classified into different tiers)</t>
    </r>
    <r>
      <rPr>
        <sz val="12"/>
        <rFont val="Calibri"/>
        <family val="2"/>
        <scheme val="minor"/>
      </rPr>
      <t>.</t>
    </r>
  </si>
  <si>
    <t>DWS Regional offices</t>
  </si>
  <si>
    <t>Hydstra</t>
  </si>
  <si>
    <t>Audit Report</t>
  </si>
  <si>
    <t>Extensive river flow monitoring takes place for water levels and discharge in some stations. Levels are converted into discharge using Discharge tables</t>
  </si>
  <si>
    <t>Feasibility Study, Costing, Implementation plan were done. EIA program is the next</t>
  </si>
  <si>
    <t>Feasibility Study, Costing, Implementation . EIA, Upgrade of old weirs and construction of new weirs (stations)</t>
  </si>
  <si>
    <t>If the process requires annual modelling of runoff, the correct team needs to be sourced in DWS or elsewhere in the hydrological community. Do have data per catchment.</t>
  </si>
  <si>
    <t>NBA is undertaken every 5 years. Next Data Set to be available in 2023</t>
  </si>
  <si>
    <t>Extent in each Tertiary Catchment
Extent of each Wetland Type
Extent per Province
Extent per District Municipality
Size categories (Largest wetlands)</t>
  </si>
  <si>
    <t>WHO IS RESPONSIBLE FOR REPORTING ON THE INDICATOR/ SUB-INDICATOR?</t>
  </si>
  <si>
    <t>(1) Target Required
(2) Database Required
(2) Partnership Agreement Required
(4) Capacity Required to support the NWMP
(3) Wetland Monitoring at catchment scales required / local inventories/verification exercises</t>
  </si>
  <si>
    <t>Elijah to put Range of costs in or the 3 options</t>
  </si>
  <si>
    <t xml:space="preserve">(1) First Week of August
     </t>
  </si>
  <si>
    <t>RESPONSIBLE PERSON</t>
  </si>
  <si>
    <t>(1) DWS-RQIS  (Thembi Mthombeni/Elijah Mogakabe)</t>
  </si>
  <si>
    <t>SANBI/CSIR has a well documented method/meta data for Wetland Map 5</t>
  </si>
  <si>
    <t>Not Applicable to SA Rivers. SA does not have wide Rivers</t>
  </si>
  <si>
    <t>Proposed Future Indicator. Currently do not have high confidence data.</t>
  </si>
  <si>
    <t>Ask Christa to start applying her mind on this one - how to report aggregated data e.g. condition per tertiary catchment</t>
  </si>
  <si>
    <t>Extensive river flow monitoring takes place for water levels and discharge in some stations. Levels are converted into discharge using Discharge tables. 
Baseline data=nMAR. WR2012</t>
  </si>
  <si>
    <t xml:space="preserve">(1) Stakeholder Workshop to be planned with SANBI-DST-DEA-DAFF-IWMI
</t>
  </si>
  <si>
    <t xml:space="preserve">Is available but there are 4 different data sets - need a consolidated set of data. </t>
  </si>
  <si>
    <t>6.6.1.1</t>
  </si>
  <si>
    <t>6.6.1.1(a)</t>
  </si>
  <si>
    <t>6.6.1.1(b)</t>
  </si>
  <si>
    <t>6.6.1.1(b) D</t>
  </si>
  <si>
    <r>
      <t>Change in Spatial Extent of Estuaries (Km</t>
    </r>
    <r>
      <rPr>
        <b/>
        <vertAlign val="superscript"/>
        <sz val="11"/>
        <color theme="1"/>
        <rFont val="Calibri"/>
        <family val="2"/>
        <scheme val="minor"/>
      </rPr>
      <t>2</t>
    </r>
    <r>
      <rPr>
        <b/>
        <sz val="11"/>
        <color theme="1"/>
        <rFont val="Calibri"/>
        <family val="2"/>
        <scheme val="minor"/>
      </rPr>
      <t>)</t>
    </r>
  </si>
  <si>
    <t>6.6.1.1(c)</t>
  </si>
  <si>
    <t>6.6.1.1(d)</t>
  </si>
  <si>
    <r>
      <t>Change in Spatial Extent of Aquifers (Km</t>
    </r>
    <r>
      <rPr>
        <b/>
        <vertAlign val="superscript"/>
        <sz val="11"/>
        <color theme="0" tint="-0.499984740745262"/>
        <rFont val="Calibri"/>
        <family val="2"/>
        <scheme val="minor"/>
      </rPr>
      <t>2</t>
    </r>
    <r>
      <rPr>
        <b/>
        <sz val="11"/>
        <color theme="0" tint="-0.499984740745262"/>
        <rFont val="Calibri"/>
        <family val="2"/>
        <scheme val="minor"/>
      </rPr>
      <t>) - No longer required</t>
    </r>
  </si>
  <si>
    <r>
      <t>SPATIAL EXTENT (KM</t>
    </r>
    <r>
      <rPr>
        <b/>
        <vertAlign val="superscript"/>
        <sz val="12"/>
        <color theme="1"/>
        <rFont val="Calibri"/>
        <family val="2"/>
        <scheme val="minor"/>
      </rPr>
      <t>2</t>
    </r>
    <r>
      <rPr>
        <b/>
        <sz val="12"/>
        <color theme="1"/>
        <rFont val="Calibri"/>
        <family val="2"/>
        <scheme val="minor"/>
      </rPr>
      <t>)</t>
    </r>
  </si>
  <si>
    <r>
      <t>Spatial Extent of Large Inland Lakes (Km</t>
    </r>
    <r>
      <rPr>
        <b/>
        <vertAlign val="superscript"/>
        <sz val="11"/>
        <color rgb="FFFF0000"/>
        <rFont val="Calibri"/>
        <family val="2"/>
        <scheme val="minor"/>
      </rPr>
      <t>2</t>
    </r>
    <r>
      <rPr>
        <b/>
        <sz val="11"/>
        <color rgb="FFFF0000"/>
        <rFont val="Calibri"/>
        <family val="2"/>
        <scheme val="minor"/>
      </rPr>
      <t>)</t>
    </r>
  </si>
  <si>
    <t>6.6.1.1(e)</t>
  </si>
  <si>
    <r>
      <t>Change in Spatial Extent of Artificial Waterbodies (Km</t>
    </r>
    <r>
      <rPr>
        <b/>
        <vertAlign val="superscript"/>
        <sz val="11"/>
        <color theme="1"/>
        <rFont val="Calibri"/>
        <family val="2"/>
        <scheme val="minor"/>
      </rPr>
      <t>2</t>
    </r>
    <r>
      <rPr>
        <b/>
        <sz val="11"/>
        <color theme="1"/>
        <rFont val="Calibri"/>
        <family val="2"/>
        <scheme val="minor"/>
      </rPr>
      <t>)</t>
    </r>
  </si>
  <si>
    <t>6.6.1.1(f)</t>
  </si>
  <si>
    <t>6.6.1.2</t>
  </si>
  <si>
    <t>WATER QUALITY</t>
  </si>
  <si>
    <t>6.6.1.2(a)</t>
  </si>
  <si>
    <t>Change in Water Quality in Lakes</t>
  </si>
  <si>
    <t>6.6.1.2(b)</t>
  </si>
  <si>
    <t>Change in Water Quality in Rivers - Captured in 6.3.2</t>
  </si>
  <si>
    <t>6.6.1.2(c)</t>
  </si>
  <si>
    <t>SUB-INDICATOR LEVEL 
(LEVEL 1 OR 2)</t>
  </si>
  <si>
    <t xml:space="preserve">Change in Water Quality in Aquifers - captured by 6.3.2 </t>
  </si>
  <si>
    <t>6.6.1.3</t>
  </si>
  <si>
    <t>6.6.1.3(a) F</t>
  </si>
  <si>
    <r>
      <t>Spatial Extent of Vegetated Wetlands (Km</t>
    </r>
    <r>
      <rPr>
        <b/>
        <vertAlign val="superscript"/>
        <sz val="11"/>
        <color theme="1"/>
        <rFont val="Calibri"/>
        <family val="2"/>
        <scheme val="minor"/>
      </rPr>
      <t>2</t>
    </r>
    <r>
      <rPr>
        <b/>
        <sz val="11"/>
        <color theme="1"/>
        <rFont val="Calibri"/>
        <family val="2"/>
        <scheme val="minor"/>
      </rPr>
      <t>)</t>
    </r>
  </si>
  <si>
    <r>
      <t>Spatial Extent of Inland Lakes (Km</t>
    </r>
    <r>
      <rPr>
        <b/>
        <vertAlign val="superscript"/>
        <sz val="11"/>
        <color theme="1"/>
        <rFont val="Calibri"/>
        <family val="2"/>
        <scheme val="minor"/>
      </rPr>
      <t>2</t>
    </r>
    <r>
      <rPr>
        <b/>
        <sz val="11"/>
        <color theme="1"/>
        <rFont val="Calibri"/>
        <family val="2"/>
        <scheme val="minor"/>
      </rPr>
      <t>)</t>
    </r>
  </si>
  <si>
    <r>
      <t>Change in Spatial Extent  of Rivers (Km</t>
    </r>
    <r>
      <rPr>
        <b/>
        <vertAlign val="superscript"/>
        <sz val="11"/>
        <color theme="1"/>
        <rFont val="Calibri"/>
        <family val="2"/>
        <scheme val="minor"/>
      </rPr>
      <t>2</t>
    </r>
    <r>
      <rPr>
        <b/>
        <sz val="11"/>
        <color theme="1"/>
        <rFont val="Calibri"/>
        <family val="2"/>
        <scheme val="minor"/>
      </rPr>
      <t>)</t>
    </r>
  </si>
  <si>
    <t xml:space="preserve">6.6.1.3(b) </t>
  </si>
  <si>
    <t>Potential Future reporting - for Tier 2 and 3 for specific wetlands (e.g. RQO wetlands) as part of the National Wetland Monitoring Programme</t>
  </si>
  <si>
    <t>Change in Water Quality in Wetlands- Not Applicable to Wetlands.</t>
  </si>
  <si>
    <t>6.6.1.3(c)</t>
  </si>
  <si>
    <t>6.6.1.3(d)</t>
  </si>
  <si>
    <t>6.6.1.3(e)</t>
  </si>
  <si>
    <t>6.6.1.3(f)</t>
  </si>
  <si>
    <t>Change in Water Quantity in Aquifers</t>
  </si>
  <si>
    <t>Change in Water Quantity in Artificial Waterbodies - Not required by SDGs</t>
  </si>
  <si>
    <r>
      <t>Ask Ramusiya &amp; Nyalungu - 1-1 Meeting (</t>
    </r>
    <r>
      <rPr>
        <sz val="11"/>
        <color rgb="FFFF0000"/>
        <rFont val="Calibri"/>
        <family val="2"/>
        <scheme val="minor"/>
      </rPr>
      <t>Lebogang to set up</t>
    </r>
    <r>
      <rPr>
        <sz val="11"/>
        <color theme="1"/>
        <rFont val="Calibri"/>
        <family val="2"/>
        <scheme val="minor"/>
      </rPr>
      <t>)  - before stakeholder meeting</t>
    </r>
  </si>
  <si>
    <t>CONDITION</t>
  </si>
  <si>
    <t>6.6.1.2(e)</t>
  </si>
  <si>
    <t>6.6.1.2(f)</t>
  </si>
  <si>
    <t>6.6.1. F1</t>
  </si>
  <si>
    <t>6.6.1. F1.1</t>
  </si>
  <si>
    <t>6.6.1 .F1.2</t>
  </si>
  <si>
    <t>6.6.1. F1.3</t>
  </si>
  <si>
    <t>6.6.1. F1.4</t>
  </si>
  <si>
    <t>6.6.1. F1.5</t>
  </si>
  <si>
    <t>Change in Condition of Vegetated Wetlands (%)</t>
  </si>
  <si>
    <t>Change in Condition of  Lakes (%)</t>
  </si>
  <si>
    <t>Check if Aquifers have "condition" categories</t>
  </si>
  <si>
    <t>Change in Condition of Aquifers (%)</t>
  </si>
  <si>
    <t>Change in Condition of Dams (%)</t>
  </si>
  <si>
    <t>6.6.1. F1.6</t>
  </si>
  <si>
    <t>Change in Condition of Rivers (%)</t>
  </si>
  <si>
    <t>6.1.1 F1</t>
  </si>
  <si>
    <t>Change in the condition of water related ecosystems over time</t>
  </si>
  <si>
    <t>6.1.1 F2</t>
  </si>
  <si>
    <t>6.6.1. F2</t>
  </si>
  <si>
    <t>Change in the extent of water related ecosystems that are in protected areas over time</t>
  </si>
  <si>
    <t>6.6.1. F2.1</t>
  </si>
  <si>
    <t>6.6.1 .F2.2</t>
  </si>
  <si>
    <t>6.6.1. F2.3</t>
  </si>
  <si>
    <t>6.6.1. F2.4</t>
  </si>
  <si>
    <t>6.6.1. F2.5</t>
  </si>
  <si>
    <t>6.6.1. F2.6</t>
  </si>
  <si>
    <t xml:space="preserve">Extent of wetlands in protected areas (Km2) </t>
  </si>
  <si>
    <t xml:space="preserve">Extent of Lakes in protected areas (Km2) </t>
  </si>
  <si>
    <t xml:space="preserve">Extent of Estuaries protected areas (Km2)  </t>
  </si>
  <si>
    <t xml:space="preserve">Extent of Aquifers in protected areas (Km2) </t>
  </si>
  <si>
    <t xml:space="preserve">Extent of Rivers in protected areas (Km)  </t>
  </si>
  <si>
    <t xml:space="preserve">Extent of Dams in protected areas (Km2) </t>
  </si>
  <si>
    <t>6.1.1 F3</t>
  </si>
  <si>
    <t>6.6.1. F3.1</t>
  </si>
  <si>
    <t>6.6.1 .F3.2</t>
  </si>
  <si>
    <t>6.6.1. F3.3</t>
  </si>
  <si>
    <t>6.6.1. F3.4</t>
  </si>
  <si>
    <t>6.6.1. F3.5</t>
  </si>
  <si>
    <t>6.6.1. F3.6</t>
  </si>
  <si>
    <t>SANBI has data on this. Refers to area of wetlands in formally protected areas</t>
  </si>
  <si>
    <t>Can report on Dams in terms of trophic status</t>
  </si>
  <si>
    <t>6.6.1. F3</t>
  </si>
  <si>
    <t>PROTECTION STATUS (Ha)</t>
  </si>
  <si>
    <t>THREAT STATUS (Ha)</t>
  </si>
  <si>
    <t>Change in the Threat Status of water related ecosystems over time</t>
  </si>
  <si>
    <t xml:space="preserve">Percentage of wetlands that have a high threat status </t>
  </si>
  <si>
    <t xml:space="preserve">Percentage of estuaries that have a high threat status </t>
  </si>
  <si>
    <t>Percentage of lakes that have a high threat status</t>
  </si>
  <si>
    <t>Percentage of Rivers that have a high threat status</t>
  </si>
  <si>
    <t>Percentage of Aquifers that have a high threat status</t>
  </si>
  <si>
    <t>Percentage of Dams that have a high threat status</t>
  </si>
  <si>
    <t>6.6.1. F4</t>
  </si>
  <si>
    <t>RESTORATION</t>
  </si>
  <si>
    <t>6.6.1. F4.1</t>
  </si>
  <si>
    <t>Change in the extent of restored water related ecosystems over time</t>
  </si>
  <si>
    <t>6.6.1 .F4.2</t>
  </si>
  <si>
    <t>6.6.1. F4.3</t>
  </si>
  <si>
    <t>6.6.1. F4.4</t>
  </si>
  <si>
    <t>6.6.1. F4.5</t>
  </si>
  <si>
    <t>6.6.1. F4.6</t>
  </si>
  <si>
    <t xml:space="preserve">Extent of wetlands restored (km2) </t>
  </si>
  <si>
    <t xml:space="preserve">Extent of lakes restored (km2) </t>
  </si>
  <si>
    <t xml:space="preserve">Extent of estuaries restored (km2) </t>
  </si>
  <si>
    <t xml:space="preserve">Extent of rivers restored (km) </t>
  </si>
  <si>
    <t xml:space="preserve">Extent of aquifers restored (km2) </t>
  </si>
  <si>
    <t xml:space="preserve">Extent of dams restored (km2) </t>
  </si>
  <si>
    <t>as above</t>
  </si>
  <si>
    <t>6.1.1 F4</t>
  </si>
  <si>
    <t>6.6.1. F5</t>
  </si>
  <si>
    <t>COMPLIANCE TO RQOS</t>
  </si>
  <si>
    <t>Proportion of Significant Water Related Ecosystems that have all their ecosystem requirements met 100% of the time</t>
  </si>
  <si>
    <t>6.1.1 F5</t>
  </si>
  <si>
    <t>6.6.1. F5.1</t>
  </si>
  <si>
    <t>6.6.1. F5.1.1</t>
  </si>
  <si>
    <t>6.6.1. F5.1.2</t>
  </si>
  <si>
    <t>6.6.1. F5.1.3</t>
  </si>
  <si>
    <t>6.6.1. F5.1.4</t>
  </si>
  <si>
    <t xml:space="preserve">Wetland: Quantity </t>
  </si>
  <si>
    <t>Wetland: Habitat</t>
  </si>
  <si>
    <t>Wetland: Biota</t>
  </si>
  <si>
    <t>Wetland: Quality - Captured by 6.3.2</t>
  </si>
  <si>
    <t>6.6.1. F5.2</t>
  </si>
  <si>
    <t>6.6.1. F5.2.1</t>
  </si>
  <si>
    <t>6.6.1. F5.2.2</t>
  </si>
  <si>
    <t>6.6.1. F5.2.3</t>
  </si>
  <si>
    <t>6.6.1. F5.2.4</t>
  </si>
  <si>
    <t xml:space="preserve">Lakes: Quantity </t>
  </si>
  <si>
    <t>Lakes: Quality - Captured by 6.3.2</t>
  </si>
  <si>
    <t>Lakes: Habitat</t>
  </si>
  <si>
    <t>Lakes: Biota</t>
  </si>
  <si>
    <t xml:space="preserve">Estuaries: Quantity </t>
  </si>
  <si>
    <t>Compliance to Lake RQOs (%)</t>
  </si>
  <si>
    <t>Compliance to Estuarine RQOs (%)</t>
  </si>
  <si>
    <t>Compliance to Wetland RQOs (%)</t>
  </si>
  <si>
    <t>Estuaries: Habitat</t>
  </si>
  <si>
    <t>Estuaries: Quality</t>
  </si>
  <si>
    <t>Estuaries: Biota</t>
  </si>
  <si>
    <t>Compliance to River RQOs</t>
  </si>
  <si>
    <t>6.6.1. F5.3</t>
  </si>
  <si>
    <t>6.6.1. F5.3.1</t>
  </si>
  <si>
    <t>6.6.1. F5.3.2</t>
  </si>
  <si>
    <t>6.6.1. F5.3.3</t>
  </si>
  <si>
    <t>6.6.1. F5.3.4</t>
  </si>
  <si>
    <t>6.6.1. F5.4</t>
  </si>
  <si>
    <t>6.6.1. F5.4.1</t>
  </si>
  <si>
    <t>6.6.1. F5.4.2</t>
  </si>
  <si>
    <t>6.6.1. F5.4.3</t>
  </si>
  <si>
    <t>6.6.1. F5.4.4</t>
  </si>
  <si>
    <t xml:space="preserve">River: Quantity </t>
  </si>
  <si>
    <t>River: Quality - Captured by 6.3.2</t>
  </si>
  <si>
    <t>River: Habitat</t>
  </si>
  <si>
    <t>River: Biota</t>
  </si>
  <si>
    <t>6.6.1. F5.5</t>
  </si>
  <si>
    <t>6.6.1. F5.6</t>
  </si>
  <si>
    <t>Compliance to Groundwater RQOs</t>
  </si>
  <si>
    <t xml:space="preserve">Aquifer: Quantity </t>
  </si>
  <si>
    <t>Aquifer: Quality - Captured by 6.3.2</t>
  </si>
  <si>
    <t>Compliance to Dam RQOs</t>
  </si>
  <si>
    <t>6.6.1. F5.5.1</t>
  </si>
  <si>
    <t>6.6.1. F5.5.2</t>
  </si>
  <si>
    <t>6.6.1. F5.6.1</t>
  </si>
  <si>
    <t>6.6.1. F5.6.2</t>
  </si>
  <si>
    <t xml:space="preserve">Dams: Quantity </t>
  </si>
  <si>
    <t>Dams: Quality - Captured by 6.3.2</t>
  </si>
  <si>
    <t>Dams: Habitat</t>
  </si>
  <si>
    <t>6.6.1. F5.6.3</t>
  </si>
  <si>
    <t>6.6.1. F5.6.4</t>
  </si>
  <si>
    <t>Dams: Biota</t>
  </si>
  <si>
    <t>6.1.1 F2)  Change in the extent of water related ecosystems that are in protected areas over time</t>
  </si>
  <si>
    <t>6.1.1 F3) Change in the Threat Status of water related ecosystems over time</t>
  </si>
  <si>
    <t>6.1.1 F4) Change in the extent of restored water related ecosystems over time</t>
  </si>
  <si>
    <t>6.1.1 F5) Proportion of Significant Water Related Ecosystems that have all their ecosystem requirements met 100% of the time</t>
  </si>
  <si>
    <t>6.6.1 F1) Change in the condition of water related ecosystems over time</t>
  </si>
  <si>
    <t>By 2030 Restore 61900ha of Wetlands, XXX Ha of Rivers and XXX Ha of estuaries</t>
  </si>
  <si>
    <t>This will be a true indicator of sustainable use for environmental purposes
This is the amount of freshwater that is entering a system. 
Are some but are very limited - how many estuaries have weirs upstream - Peter &amp; Gerhard to determine.</t>
  </si>
  <si>
    <t>May not need to be a separate Indicator: Could be a supporting indicator to 6.6.1 on spatial extent - the more wetlands are restored the greater the spatial extent should be</t>
  </si>
  <si>
    <t>This will be a true indicator of sustainable use</t>
  </si>
  <si>
    <t>DESCRIPTION</t>
  </si>
  <si>
    <t>No targets exist for improved spatial extent at a national level for SA Wetlands. Targets should relate to ha of wetlands protected? Or ha of wetlands restored? Links to Land Degradation Neutrality Targets? Outcome 10?</t>
  </si>
  <si>
    <t>National Wetland Map 5 is available: represents data from 2012-2017?
Available for depressions, flats, channelled and unchanneled valley bottom and floodplain wetlands</t>
  </si>
  <si>
    <t xml:space="preserve">National Wetland Monitoring Programme. </t>
  </si>
  <si>
    <t>Yes, if we group pans and lakes but no if these need to be separated</t>
  </si>
  <si>
    <t>No targets exist for improved spatial extent at a national level</t>
  </si>
  <si>
    <t>Has been done by SANBI. Remote sensing is used. Conducted as part of NBA-every 5 Years. There are 300 Estuaries in SA.
If monitoring is required more frequently-need to determine how to address this. Will required specialists in Estuaries, but if have a guideline DWS SLIM could do this. 
As recommendation from RSA: Propose reporting every 5 Years.</t>
  </si>
  <si>
    <t>Report using DWS 23 Estuaries: Variables: DIN, SRP, pH, Temp, Salinity, NTU. Varies between quarterly-monthly. Prioritised by DWS due to various reasons.
OR 
Report using Anchor Environmental &amp;CSIR - National Estuarine Health Index has water quality information. Use snapshot data and existing data. 5 yearly Survey. Can monitor on annual basis if there is sufficient man-power and funds. 
Will require a new method description.</t>
  </si>
  <si>
    <t>Need additional Scientists and Auxiliary officials to lessen the burden</t>
  </si>
  <si>
    <t>Need more Scientists and Auxiliary officers to lessen burden on processing and auditing data</t>
  </si>
  <si>
    <t>Data archived in Hydstra</t>
  </si>
  <si>
    <t>Water levels are measured manual and electronical</t>
  </si>
  <si>
    <t>A  national water level monitoring program exists in DWS: SGWI in association with Regional Hydro offices</t>
  </si>
  <si>
    <t>Change in Condition of Estuaries (%)</t>
  </si>
  <si>
    <t>Good Indicator of Sustainability. Estuarine Health Index conducted on a 5 Yearly Basis and could be used.</t>
  </si>
  <si>
    <t>Forms part of the MoC for extent of freshwater ecosystems in protected areas</t>
  </si>
  <si>
    <t>WfWetlands monitors actual ha restored</t>
  </si>
  <si>
    <t>Research on all aspects of reference wetlands or reference conditions for wetlands (i.e. wetland spatial extent)</t>
  </si>
  <si>
    <t xml:space="preserve">National extent of wetlands in various categories of protection will be determined as part of Tier 1 of the NWMP
</t>
  </si>
  <si>
    <t>National Wetland Monitoring Programme (NWMP)</t>
  </si>
  <si>
    <t>Included in NBA 2018/In future determined under Tier 1 of NWMP</t>
  </si>
  <si>
    <t>NWMP methodologies to be used in future</t>
  </si>
  <si>
    <t>SANBI/ DWS NWMP Tier 1 National extent of land cover types in and surrounding wetlands provide info regarding threat status</t>
  </si>
  <si>
    <t>Included in NBA 2018/Indicator of NWMP Tier 1</t>
  </si>
  <si>
    <t>SANBI/ DWS NWMP</t>
  </si>
  <si>
    <t>Monitoring Programme not required - updated every 5 years as part of NBA/National Wetland Monitoring Programme (NWMP)</t>
  </si>
  <si>
    <t>Threat status Included in National Wetland Monitoring Programme Tier 1</t>
  </si>
  <si>
    <t>Developed by SANBI as part of NBA reporting/NWMP Tier indicator</t>
  </si>
  <si>
    <r>
      <rPr>
        <sz val="10"/>
        <color rgb="FF0070C0"/>
        <rFont val="Calibri"/>
        <family val="2"/>
        <scheme val="minor"/>
      </rPr>
      <t>Lead Organisation:</t>
    </r>
    <r>
      <rPr>
        <sz val="10"/>
        <color theme="1"/>
        <rFont val="Calibri"/>
        <family val="2"/>
        <scheme val="minor"/>
      </rPr>
      <t>DWS, Supported by: SANBI and other Sectors</t>
    </r>
  </si>
  <si>
    <r>
      <rPr>
        <sz val="10"/>
        <color rgb="FF0070C0"/>
        <rFont val="Calibri"/>
        <family val="2"/>
        <scheme val="minor"/>
      </rPr>
      <t>Lead Organisation:SANBI</t>
    </r>
    <r>
      <rPr>
        <sz val="10"/>
        <color theme="1"/>
        <rFont val="Calibri"/>
        <family val="2"/>
        <scheme val="minor"/>
      </rPr>
      <t>, Supported by: DWS and other Sectors</t>
    </r>
  </si>
  <si>
    <r>
      <rPr>
        <sz val="10"/>
        <color rgb="FF0070C0"/>
        <rFont val="Calibri"/>
        <family val="2"/>
        <scheme val="minor"/>
      </rPr>
      <t>Organisation: DWS, RQIS</t>
    </r>
    <r>
      <rPr>
        <sz val="10"/>
        <color theme="1"/>
        <rFont val="Calibri"/>
        <family val="2"/>
        <scheme val="minor"/>
      </rPr>
      <t xml:space="preserve">                                    </t>
    </r>
    <r>
      <rPr>
        <sz val="10"/>
        <color rgb="FF0070C0"/>
        <rFont val="Calibri"/>
        <family val="2"/>
        <scheme val="minor"/>
      </rPr>
      <t>Manager: Gerhard Cilliers</t>
    </r>
  </si>
  <si>
    <r>
      <rPr>
        <sz val="10"/>
        <color rgb="FF0070C0"/>
        <rFont val="Calibri"/>
        <family val="2"/>
        <scheme val="minor"/>
      </rPr>
      <t>Organisation: DWS, SLIM</t>
    </r>
    <r>
      <rPr>
        <sz val="10"/>
        <color theme="1"/>
        <rFont val="Calibri"/>
        <family val="2"/>
        <scheme val="minor"/>
      </rPr>
      <t xml:space="preserve">                                   </t>
    </r>
    <r>
      <rPr>
        <sz val="10"/>
        <color rgb="FF0070C0"/>
        <rFont val="Calibri"/>
        <family val="2"/>
        <scheme val="minor"/>
      </rPr>
      <t>Manager: Simon Moloele</t>
    </r>
  </si>
  <si>
    <t>Organisation: DWS, RQIS                          Manager: Elijah Mogakabe</t>
  </si>
  <si>
    <t>Organisation: DWS, RQIS                           Manager/s: Elijah Mogakabe / Mike Silberbauer</t>
  </si>
  <si>
    <t>Organisation: DWS, RQIS                           Manager: Mike Silberbauer</t>
  </si>
  <si>
    <t>Organisation:DWS - SGWI:                      Isaiah Sibanda &amp; Peter Mpoko</t>
  </si>
  <si>
    <t>Organisation: DWS-SGWI                   Managers:  Ramusiya Fhedzisani &amp; Welcome Nyalungu</t>
  </si>
  <si>
    <t>Zachariah Maswuma/Isiah Sibanda and Peter Mpoko</t>
  </si>
  <si>
    <t>UNITS OF MEASUREMENT:
Mm3/a vs 106m3/a</t>
  </si>
  <si>
    <r>
      <t>1 million cubic metres = 10</t>
    </r>
    <r>
      <rPr>
        <vertAlign val="superscript"/>
        <sz val="11"/>
        <color theme="1"/>
        <rFont val="Calibri"/>
        <family val="2"/>
        <scheme val="minor"/>
      </rPr>
      <t>6</t>
    </r>
    <r>
      <rPr>
        <sz val="11"/>
        <color theme="1"/>
        <rFont val="Calibri"/>
        <family val="2"/>
        <scheme val="minor"/>
      </rPr>
      <t>m</t>
    </r>
    <r>
      <rPr>
        <vertAlign val="superscript"/>
        <sz val="11"/>
        <color theme="1"/>
        <rFont val="Calibri"/>
        <family val="2"/>
        <scheme val="minor"/>
      </rPr>
      <t>3</t>
    </r>
    <r>
      <rPr>
        <sz val="11"/>
        <color theme="1"/>
        <rFont val="Calibri"/>
        <family val="2"/>
        <scheme val="minor"/>
      </rPr>
      <t xml:space="preserve"> or 1 gigalitre, GL, or one cubic hectometre, hm</t>
    </r>
    <r>
      <rPr>
        <vertAlign val="superscript"/>
        <sz val="11"/>
        <color theme="1"/>
        <rFont val="Calibri"/>
        <family val="2"/>
        <scheme val="minor"/>
      </rPr>
      <t>3</t>
    </r>
    <r>
      <rPr>
        <sz val="11"/>
        <color theme="1"/>
        <rFont val="Calibri"/>
        <family val="2"/>
        <scheme val="minor"/>
      </rPr>
      <t xml:space="preserve">
1000 million cubic metres = 10</t>
    </r>
    <r>
      <rPr>
        <vertAlign val="superscript"/>
        <sz val="11"/>
        <color theme="1"/>
        <rFont val="Calibri"/>
        <family val="2"/>
        <scheme val="minor"/>
      </rPr>
      <t>9</t>
    </r>
    <r>
      <rPr>
        <sz val="11"/>
        <color theme="1"/>
        <rFont val="Calibri"/>
        <family val="2"/>
        <scheme val="minor"/>
      </rPr>
      <t xml:space="preserve"> m3 or 1 km</t>
    </r>
    <r>
      <rPr>
        <vertAlign val="superscript"/>
        <sz val="11"/>
        <color theme="1"/>
        <rFont val="Calibri"/>
        <family val="2"/>
        <scheme val="minor"/>
      </rPr>
      <t>3</t>
    </r>
    <r>
      <rPr>
        <sz val="11"/>
        <color theme="1"/>
        <rFont val="Calibri"/>
        <family val="2"/>
        <scheme val="minor"/>
      </rPr>
      <t>: South Africa's mean annual runoff is about 50 km</t>
    </r>
    <r>
      <rPr>
        <vertAlign val="superscript"/>
        <sz val="11"/>
        <color theme="1"/>
        <rFont val="Calibri"/>
        <family val="2"/>
        <scheme val="minor"/>
      </rPr>
      <t>3</t>
    </r>
    <r>
      <rPr>
        <sz val="11"/>
        <color theme="1"/>
        <rFont val="Calibri"/>
        <family val="2"/>
        <scheme val="minor"/>
      </rPr>
      <t>, of which 14 km</t>
    </r>
    <r>
      <rPr>
        <vertAlign val="superscript"/>
        <sz val="11"/>
        <color theme="1"/>
        <rFont val="Calibri"/>
        <family val="2"/>
        <scheme val="minor"/>
      </rPr>
      <t>3</t>
    </r>
    <r>
      <rPr>
        <sz val="11"/>
        <color theme="1"/>
        <rFont val="Calibri"/>
        <family val="2"/>
        <scheme val="minor"/>
      </rPr>
      <t xml:space="preserve"> is available for use.
A cubic megametre or Mm</t>
    </r>
    <r>
      <rPr>
        <vertAlign val="superscript"/>
        <sz val="11"/>
        <color theme="1"/>
        <rFont val="Calibri"/>
        <family val="2"/>
        <scheme val="minor"/>
      </rPr>
      <t>3</t>
    </r>
    <r>
      <rPr>
        <sz val="11"/>
        <color theme="1"/>
        <rFont val="Calibri"/>
        <family val="2"/>
        <scheme val="minor"/>
      </rPr>
      <t xml:space="preserve"> is 1018 m</t>
    </r>
    <r>
      <rPr>
        <vertAlign val="superscript"/>
        <sz val="11"/>
        <color theme="1"/>
        <rFont val="Calibri"/>
        <family val="2"/>
        <scheme val="minor"/>
      </rPr>
      <t>3</t>
    </r>
    <r>
      <rPr>
        <sz val="11"/>
        <color theme="1"/>
        <rFont val="Calibri"/>
        <family val="2"/>
        <scheme val="minor"/>
      </rPr>
      <t xml:space="preserve"> : the total volume of water on the planet is about 1.4 Mm</t>
    </r>
    <r>
      <rPr>
        <vertAlign val="superscript"/>
        <sz val="11"/>
        <color theme="1"/>
        <rFont val="Calibri"/>
        <family val="2"/>
        <scheme val="minor"/>
      </rPr>
      <t>3</t>
    </r>
    <r>
      <rPr>
        <sz val="11"/>
        <color theme="1"/>
        <rFont val="Calibri"/>
        <family val="2"/>
        <scheme val="minor"/>
      </rPr>
      <t xml:space="preserve">
</t>
    </r>
  </si>
  <si>
    <t>DEFINITIONS: WATER QUANTITY</t>
  </si>
  <si>
    <r>
      <rPr>
        <b/>
        <sz val="20"/>
        <color theme="1"/>
        <rFont val="Calibri"/>
        <family val="2"/>
        <scheme val="minor"/>
      </rPr>
      <t>TARGET 6.3:</t>
    </r>
    <r>
      <rPr>
        <b/>
        <sz val="16"/>
        <color theme="1"/>
        <rFont val="Calibri"/>
        <family val="2"/>
        <scheme val="minor"/>
      </rPr>
      <t xml:space="preserve">
</t>
    </r>
    <r>
      <rPr>
        <b/>
        <i/>
        <sz val="14"/>
        <color theme="1"/>
        <rFont val="Calibri"/>
        <family val="2"/>
        <scheme val="minor"/>
      </rPr>
      <t>"By 2030, improve water quality by reducing pollution, eliminating dumping and minimizing release of hazardous chemicals and materials, halving the proportion of untreated wastewater and substantially increasing recycling and safe reuse globally"</t>
    </r>
  </si>
  <si>
    <t>DATA</t>
  </si>
  <si>
    <t>NO.</t>
  </si>
  <si>
    <t>GLOBAL INDICATOR
(UN)</t>
  </si>
  <si>
    <t>DOMESTICATED/ ADDITIONAL INDICATOR
(RSA)</t>
  </si>
  <si>
    <t>NORMATIVE INTERPRETATION</t>
  </si>
  <si>
    <t>KEY QUESTIONS &amp;
PROGRESSIVE ROLL-OUT PHASES</t>
  </si>
  <si>
    <t>DATA REQUIREMENTS</t>
  </si>
  <si>
    <t>METHOD OF CALCULATION</t>
  </si>
  <si>
    <t>DISAGREGATION</t>
  </si>
  <si>
    <r>
      <rPr>
        <b/>
        <u/>
        <sz val="12"/>
        <rFont val="Calibri"/>
        <family val="2"/>
        <scheme val="minor"/>
      </rPr>
      <t>GLOBAL INDICATOR 6.3.1</t>
    </r>
    <r>
      <rPr>
        <b/>
        <sz val="12"/>
        <rFont val="Calibri"/>
        <family val="2"/>
        <scheme val="minor"/>
      </rPr>
      <t xml:space="preserve">:
</t>
    </r>
    <r>
      <rPr>
        <b/>
        <i/>
        <sz val="12"/>
        <rFont val="Calibri"/>
        <family val="2"/>
        <scheme val="minor"/>
      </rPr>
      <t>"Proportion of wastewater safely treated"</t>
    </r>
  </si>
  <si>
    <r>
      <t xml:space="preserve">(1)  Proportion of water containing waste safely treated and lawfully discharged </t>
    </r>
    <r>
      <rPr>
        <b/>
        <u/>
        <sz val="12"/>
        <color rgb="FFFF0000"/>
        <rFont val="Calibri"/>
        <family val="2"/>
        <scheme val="minor"/>
      </rPr>
      <t>by economic activities</t>
    </r>
    <r>
      <rPr>
        <b/>
        <sz val="12"/>
        <color rgb="FFFF0000"/>
        <rFont val="Calibri"/>
        <family val="2"/>
        <scheme val="minor"/>
      </rPr>
      <t xml:space="preserve"> via sewer systems </t>
    </r>
    <r>
      <rPr>
        <b/>
        <u/>
        <sz val="12"/>
        <color rgb="FFFF0000"/>
        <rFont val="Calibri"/>
        <family val="2"/>
        <scheme val="minor"/>
      </rPr>
      <t>to municipal WWTWs</t>
    </r>
    <r>
      <rPr>
        <b/>
        <sz val="12"/>
        <color rgb="FFFF0000"/>
        <rFont val="Calibri"/>
        <family val="2"/>
        <scheme val="minor"/>
      </rPr>
      <t>.</t>
    </r>
  </si>
  <si>
    <r>
      <rPr>
        <b/>
        <u/>
        <sz val="12"/>
        <color rgb="FFFF0000"/>
        <rFont val="Calibri"/>
        <family val="2"/>
        <scheme val="minor"/>
      </rPr>
      <t>Phase 1</t>
    </r>
    <r>
      <rPr>
        <b/>
        <sz val="12"/>
        <color rgb="FFFF0000"/>
        <rFont val="Calibri"/>
        <family val="2"/>
        <scheme val="minor"/>
      </rPr>
      <t>:*</t>
    </r>
    <r>
      <rPr>
        <sz val="12"/>
        <color rgb="FFFF0000"/>
        <rFont val="Calibri"/>
        <family val="2"/>
        <scheme val="minor"/>
      </rPr>
      <t xml:space="preserve">
</t>
    </r>
    <r>
      <rPr>
        <b/>
        <sz val="12"/>
        <color rgb="FFFF0000"/>
        <rFont val="Calibri"/>
        <family val="2"/>
        <scheme val="minor"/>
      </rPr>
      <t>(1)</t>
    </r>
    <r>
      <rPr>
        <sz val="12"/>
        <color rgb="FFFF0000"/>
        <rFont val="Calibri"/>
        <family val="2"/>
        <scheme val="minor"/>
      </rPr>
      <t xml:space="preserve">  Who are the water users that discharge water containing waste?
</t>
    </r>
    <r>
      <rPr>
        <b/>
        <sz val="12"/>
        <color rgb="FFFF0000"/>
        <rFont val="Calibri"/>
        <family val="2"/>
        <scheme val="minor"/>
      </rPr>
      <t>(2)</t>
    </r>
    <r>
      <rPr>
        <sz val="12"/>
        <color rgb="FFFF0000"/>
        <rFont val="Calibri"/>
        <family val="2"/>
        <scheme val="minor"/>
      </rPr>
      <t xml:space="preserve">  In which catchments are they located?
</t>
    </r>
    <r>
      <rPr>
        <b/>
        <sz val="12"/>
        <color rgb="FFFF0000"/>
        <rFont val="Calibri"/>
        <family val="2"/>
        <scheme val="minor"/>
      </rPr>
      <t>(3)</t>
    </r>
    <r>
      <rPr>
        <sz val="12"/>
        <color rgb="FFFF0000"/>
        <rFont val="Calibri"/>
        <family val="2"/>
        <scheme val="minor"/>
      </rPr>
      <t xml:space="preserve">  What are the names of the water resources that may potentially be affected? 
</t>
    </r>
    <r>
      <rPr>
        <b/>
        <sz val="12"/>
        <color rgb="FFFF0000"/>
        <rFont val="Calibri"/>
        <family val="2"/>
        <scheme val="minor"/>
      </rPr>
      <t>(4)</t>
    </r>
    <r>
      <rPr>
        <sz val="12"/>
        <color rgb="FFFF0000"/>
        <rFont val="Calibri"/>
        <family val="2"/>
        <scheme val="minor"/>
      </rPr>
      <t xml:space="preserve">  Is the water containing waste that is being discharged treated (Y/N)?
</t>
    </r>
    <r>
      <rPr>
        <b/>
        <sz val="12"/>
        <color rgb="FFFF0000"/>
        <rFont val="Calibri"/>
        <family val="2"/>
        <scheme val="minor"/>
      </rPr>
      <t>(5)</t>
    </r>
    <r>
      <rPr>
        <sz val="12"/>
        <color rgb="FFFF0000"/>
        <rFont val="Calibri"/>
        <family val="2"/>
        <scheme val="minor"/>
      </rPr>
      <t xml:space="preserve">  If treated, what technology categories apply (</t>
    </r>
    <r>
      <rPr>
        <i/>
        <sz val="12"/>
        <color rgb="FFFF0000"/>
        <rFont val="Calibri"/>
        <family val="2"/>
        <scheme val="minor"/>
      </rPr>
      <t>i.e.</t>
    </r>
    <r>
      <rPr>
        <sz val="12"/>
        <color rgb="FFFF0000"/>
        <rFont val="Calibri"/>
        <family val="2"/>
        <scheme val="minor"/>
      </rPr>
      <t xml:space="preserve"> mechanical, biological and/ or advanced technology)?
</t>
    </r>
    <r>
      <rPr>
        <b/>
        <sz val="12"/>
        <color rgb="FFFF0000"/>
        <rFont val="Calibri"/>
        <family val="2"/>
        <scheme val="minor"/>
      </rPr>
      <t>(6)</t>
    </r>
    <r>
      <rPr>
        <sz val="12"/>
        <color rgb="FFFF0000"/>
        <rFont val="Calibri"/>
        <family val="2"/>
        <scheme val="minor"/>
      </rPr>
      <t xml:space="preserve">  Is an authorisation required (Y/N)?
</t>
    </r>
    <r>
      <rPr>
        <b/>
        <sz val="12"/>
        <color rgb="FFFF0000"/>
        <rFont val="Calibri"/>
        <family val="2"/>
        <scheme val="minor"/>
      </rPr>
      <t>(7)</t>
    </r>
    <r>
      <rPr>
        <sz val="12"/>
        <color rgb="FFFF0000"/>
        <rFont val="Calibri"/>
        <family val="2"/>
        <scheme val="minor"/>
      </rPr>
      <t xml:space="preserve">  If required, what authorisations are required (</t>
    </r>
    <r>
      <rPr>
        <i/>
        <sz val="12"/>
        <color rgb="FFFF0000"/>
        <rFont val="Calibri"/>
        <family val="2"/>
        <scheme val="minor"/>
      </rPr>
      <t>e.g.</t>
    </r>
    <r>
      <rPr>
        <sz val="12"/>
        <color rgb="FFFF0000"/>
        <rFont val="Calibri"/>
        <family val="2"/>
        <scheme val="minor"/>
      </rPr>
      <t xml:space="preserve"> Licences, General Authorisations, etc.)?
</t>
    </r>
    <r>
      <rPr>
        <b/>
        <sz val="12"/>
        <color rgb="FFFF0000"/>
        <rFont val="Calibri"/>
        <family val="2"/>
        <scheme val="minor"/>
      </rPr>
      <t>(8)</t>
    </r>
    <r>
      <rPr>
        <sz val="12"/>
        <color rgb="FFFF0000"/>
        <rFont val="Calibri"/>
        <family val="2"/>
        <scheme val="minor"/>
      </rPr>
      <t xml:space="preserve">  What authorisations have been obtained?
</t>
    </r>
    <r>
      <rPr>
        <b/>
        <u/>
        <sz val="12"/>
        <color rgb="FFFF0000"/>
        <rFont val="Calibri"/>
        <family val="2"/>
        <scheme val="minor"/>
      </rPr>
      <t>Phase 2</t>
    </r>
    <r>
      <rPr>
        <b/>
        <sz val="12"/>
        <color rgb="FFFF0000"/>
        <rFont val="Calibri"/>
        <family val="2"/>
        <scheme val="minor"/>
      </rPr>
      <t>:*</t>
    </r>
    <r>
      <rPr>
        <sz val="12"/>
        <color rgb="FFFF0000"/>
        <rFont val="Calibri"/>
        <family val="2"/>
        <scheme val="minor"/>
      </rPr>
      <t xml:space="preserve">
</t>
    </r>
    <r>
      <rPr>
        <b/>
        <sz val="12"/>
        <color rgb="FFFF0000"/>
        <rFont val="Calibri"/>
        <family val="2"/>
        <scheme val="minor"/>
      </rPr>
      <t>(9)</t>
    </r>
    <r>
      <rPr>
        <sz val="12"/>
        <color rgb="FFFF0000"/>
        <rFont val="Calibri"/>
        <family val="2"/>
        <scheme val="minor"/>
      </rPr>
      <t xml:space="preserve">  What is the annual water quality status of the discharged water containing waste, in terms of the water quality parameters specified in the relevant authorisation(s) [Annual 95%tile (other), 50%tile (nutrients) &amp; 5+95%tiles (pH)]?
</t>
    </r>
    <r>
      <rPr>
        <b/>
        <sz val="12"/>
        <color rgb="FFFF0000"/>
        <rFont val="Calibri"/>
        <family val="2"/>
        <scheme val="minor"/>
      </rPr>
      <t>(10)</t>
    </r>
    <r>
      <rPr>
        <sz val="12"/>
        <color rgb="FFFF0000"/>
        <rFont val="Calibri"/>
        <family val="2"/>
        <scheme val="minor"/>
      </rPr>
      <t xml:space="preserve">  What are the water quality standards for the water quality parameters specified in the relevant authorisation(s)?
</t>
    </r>
    <r>
      <rPr>
        <b/>
        <sz val="12"/>
        <color rgb="FFFF0000"/>
        <rFont val="Calibri"/>
        <family val="2"/>
        <scheme val="minor"/>
      </rPr>
      <t>(11)</t>
    </r>
    <r>
      <rPr>
        <sz val="12"/>
        <color rgb="FFFF0000"/>
        <rFont val="Calibri"/>
        <family val="2"/>
        <scheme val="minor"/>
      </rPr>
      <t xml:space="preserve">  Are the discharges complying (Y/N)?
</t>
    </r>
    <r>
      <rPr>
        <b/>
        <sz val="12"/>
        <color rgb="FFFF0000"/>
        <rFont val="Calibri"/>
        <family val="2"/>
        <scheme val="minor"/>
      </rPr>
      <t>(12)</t>
    </r>
    <r>
      <rPr>
        <sz val="12"/>
        <color rgb="FFFF0000"/>
        <rFont val="Calibri"/>
        <family val="2"/>
        <scheme val="minor"/>
      </rPr>
      <t xml:space="preserve">  What volumes of water containing waste are being discharged?
</t>
    </r>
    <r>
      <rPr>
        <b/>
        <sz val="12"/>
        <color rgb="FFFF0000"/>
        <rFont val="Calibri"/>
        <family val="2"/>
        <scheme val="minor"/>
      </rPr>
      <t>(13)</t>
    </r>
    <r>
      <rPr>
        <sz val="12"/>
        <color rgb="FFFF0000"/>
        <rFont val="Calibri"/>
        <family val="2"/>
        <scheme val="minor"/>
      </rPr>
      <t xml:space="preserve">  What volumes of water containing waste are being produced (volume discharged + volume reused/ recycled) [links to Indicator 6.3.1A(ii)]?
*  </t>
    </r>
    <r>
      <rPr>
        <b/>
        <sz val="12"/>
        <color rgb="FFFF0000"/>
        <rFont val="Calibri"/>
        <family val="2"/>
        <scheme val="minor"/>
      </rPr>
      <t>Phase 1</t>
    </r>
    <r>
      <rPr>
        <sz val="12"/>
        <color rgb="FFFF0000"/>
        <rFont val="Calibri"/>
        <family val="2"/>
        <scheme val="minor"/>
      </rPr>
      <t xml:space="preserve"> can be implemented in Year 1;
*  </t>
    </r>
    <r>
      <rPr>
        <b/>
        <sz val="12"/>
        <color rgb="FFFF0000"/>
        <rFont val="Calibri"/>
        <family val="2"/>
        <scheme val="minor"/>
      </rPr>
      <t>Phase 2</t>
    </r>
    <r>
      <rPr>
        <sz val="12"/>
        <color rgb="FFFF0000"/>
        <rFont val="Calibri"/>
        <family val="2"/>
        <scheme val="minor"/>
      </rPr>
      <t xml:space="preserve"> can be implemented from Year 2 onwards.</t>
    </r>
  </si>
  <si>
    <r>
      <t xml:space="preserve">The following intelligence could be generated, with the data in hand:
</t>
    </r>
    <r>
      <rPr>
        <b/>
        <sz val="12"/>
        <color theme="1"/>
        <rFont val="Wingdings"/>
        <charset val="2"/>
      </rPr>
      <t>l</t>
    </r>
    <r>
      <rPr>
        <b/>
        <sz val="12"/>
        <color theme="1"/>
        <rFont val="Calibri"/>
        <family val="2"/>
      </rPr>
      <t xml:space="preserve">  </t>
    </r>
    <r>
      <rPr>
        <sz val="12"/>
        <color theme="1"/>
        <rFont val="Calibri"/>
        <family val="2"/>
        <scheme val="minor"/>
      </rPr>
      <t xml:space="preserve">Relative load contributions;
</t>
    </r>
    <r>
      <rPr>
        <sz val="12"/>
        <color theme="1"/>
        <rFont val="Wingdings"/>
        <charset val="2"/>
      </rPr>
      <t>l</t>
    </r>
    <r>
      <rPr>
        <sz val="12"/>
        <color theme="1"/>
        <rFont val="Calibri"/>
        <family val="2"/>
      </rPr>
      <t xml:space="preserve">  </t>
    </r>
    <r>
      <rPr>
        <sz val="12"/>
        <color theme="1"/>
        <rFont val="Calibri"/>
        <family val="2"/>
        <scheme val="minor"/>
      </rPr>
      <t xml:space="preserve">Comparison of users;
</t>
    </r>
    <r>
      <rPr>
        <sz val="12"/>
        <color theme="1"/>
        <rFont val="Wingdings"/>
        <charset val="2"/>
      </rPr>
      <t>l</t>
    </r>
    <r>
      <rPr>
        <sz val="12"/>
        <color theme="1"/>
        <rFont val="Calibri"/>
        <family val="2"/>
      </rPr>
      <t xml:space="preserve">  </t>
    </r>
    <r>
      <rPr>
        <sz val="12"/>
        <color theme="1"/>
        <rFont val="Calibri"/>
        <family val="2"/>
        <scheme val="minor"/>
      </rPr>
      <t xml:space="preserve">Authorisation type &amp; status;
</t>
    </r>
    <r>
      <rPr>
        <sz val="12"/>
        <color theme="1"/>
        <rFont val="Wingdings"/>
        <charset val="2"/>
      </rPr>
      <t>l</t>
    </r>
    <r>
      <rPr>
        <sz val="12"/>
        <color theme="1"/>
        <rFont val="Calibri"/>
        <family val="2"/>
      </rPr>
      <t xml:space="preserve">  Comparisons according to geographical setting; and </t>
    </r>
    <r>
      <rPr>
        <b/>
        <sz val="12"/>
        <color theme="1"/>
        <rFont val="Calibri"/>
        <family val="2"/>
        <scheme val="minor"/>
      </rPr>
      <t xml:space="preserve">
</t>
    </r>
    <r>
      <rPr>
        <b/>
        <sz val="12"/>
        <color theme="1"/>
        <rFont val="Wingdings"/>
        <charset val="2"/>
      </rPr>
      <t>l</t>
    </r>
    <r>
      <rPr>
        <b/>
        <sz val="12"/>
        <color theme="1"/>
        <rFont val="Calibri"/>
        <family val="2"/>
      </rPr>
      <t xml:space="preserve">  </t>
    </r>
    <r>
      <rPr>
        <sz val="12"/>
        <color theme="1"/>
        <rFont val="Calibri"/>
        <family val="2"/>
      </rPr>
      <t>Etc.</t>
    </r>
  </si>
  <si>
    <r>
      <t xml:space="preserve">(2)  Proportion of water containing waste safely treated and lawfully discharged by </t>
    </r>
    <r>
      <rPr>
        <b/>
        <u/>
        <sz val="12"/>
        <color rgb="FFFF0000"/>
        <rFont val="Calibri"/>
        <family val="2"/>
        <scheme val="minor"/>
      </rPr>
      <t>municipal WWTWs</t>
    </r>
    <r>
      <rPr>
        <b/>
        <sz val="12"/>
        <color rgb="FFFF0000"/>
        <rFont val="Calibri"/>
        <family val="2"/>
        <scheme val="minor"/>
      </rPr>
      <t xml:space="preserve"> to </t>
    </r>
    <r>
      <rPr>
        <b/>
        <u/>
        <sz val="12"/>
        <color rgb="FFFF0000"/>
        <rFont val="Calibri"/>
        <family val="2"/>
        <scheme val="minor"/>
      </rPr>
      <t>water resources</t>
    </r>
    <r>
      <rPr>
        <b/>
        <sz val="12"/>
        <color rgb="FFFF0000"/>
        <rFont val="Calibri"/>
        <family val="2"/>
        <scheme val="minor"/>
      </rPr>
      <t>.</t>
    </r>
  </si>
  <si>
    <r>
      <t xml:space="preserve">(3)  Proportion of water containing waste safely treated and lawfully discharged by </t>
    </r>
    <r>
      <rPr>
        <b/>
        <u/>
        <sz val="12"/>
        <color rgb="FFFF0000"/>
        <rFont val="Calibri"/>
        <family val="2"/>
        <scheme val="minor"/>
      </rPr>
      <t>economic activities</t>
    </r>
    <r>
      <rPr>
        <b/>
        <sz val="12"/>
        <color rgb="FFFF0000"/>
        <rFont val="Calibri"/>
        <family val="2"/>
        <scheme val="minor"/>
      </rPr>
      <t xml:space="preserve"> to </t>
    </r>
    <r>
      <rPr>
        <b/>
        <u/>
        <sz val="12"/>
        <color rgb="FFFF0000"/>
        <rFont val="Calibri"/>
        <family val="2"/>
        <scheme val="minor"/>
      </rPr>
      <t>water resources</t>
    </r>
    <r>
      <rPr>
        <b/>
        <sz val="12"/>
        <color rgb="FFFF0000"/>
        <rFont val="Calibri"/>
        <family val="2"/>
        <scheme val="minor"/>
      </rPr>
      <t>.</t>
    </r>
  </si>
  <si>
    <t>6.3.1A(i)</t>
  </si>
  <si>
    <r>
      <t xml:space="preserve">The following intelligence could be generated, with the data in hand:
</t>
    </r>
    <r>
      <rPr>
        <b/>
        <sz val="12"/>
        <color theme="1"/>
        <rFont val="Wingdings"/>
        <charset val="2"/>
      </rPr>
      <t>l</t>
    </r>
    <r>
      <rPr>
        <b/>
        <sz val="12"/>
        <color theme="1"/>
        <rFont val="Calibri"/>
        <family val="2"/>
      </rPr>
      <t xml:space="preserve">  </t>
    </r>
    <r>
      <rPr>
        <sz val="12"/>
        <color theme="1"/>
        <rFont val="Calibri"/>
        <family val="2"/>
        <scheme val="minor"/>
      </rPr>
      <t xml:space="preserve">Comparison of users;
</t>
    </r>
    <r>
      <rPr>
        <sz val="12"/>
        <color theme="1"/>
        <rFont val="Wingdings"/>
        <charset val="2"/>
      </rPr>
      <t>l</t>
    </r>
    <r>
      <rPr>
        <sz val="12"/>
        <color theme="1"/>
        <rFont val="Calibri"/>
        <family val="2"/>
      </rPr>
      <t xml:space="preserve">  </t>
    </r>
    <r>
      <rPr>
        <sz val="12"/>
        <color theme="1"/>
        <rFont val="Calibri"/>
        <family val="2"/>
        <scheme val="minor"/>
      </rPr>
      <t xml:space="preserve">Authorisation type &amp; status;
</t>
    </r>
    <r>
      <rPr>
        <sz val="12"/>
        <color theme="1"/>
        <rFont val="Wingdings"/>
        <charset val="2"/>
      </rPr>
      <t>l</t>
    </r>
    <r>
      <rPr>
        <sz val="12"/>
        <color theme="1"/>
        <rFont val="Calibri"/>
        <family val="2"/>
      </rPr>
      <t xml:space="preserve">  Comparisons according to geographical setting; and </t>
    </r>
    <r>
      <rPr>
        <b/>
        <sz val="12"/>
        <color theme="1"/>
        <rFont val="Calibri"/>
        <family val="2"/>
        <scheme val="minor"/>
      </rPr>
      <t xml:space="preserve">
</t>
    </r>
    <r>
      <rPr>
        <b/>
        <sz val="12"/>
        <color theme="1"/>
        <rFont val="Wingdings"/>
        <charset val="2"/>
      </rPr>
      <t>l</t>
    </r>
    <r>
      <rPr>
        <sz val="12"/>
        <color theme="1"/>
        <rFont val="Calibri"/>
        <family val="2"/>
      </rPr>
      <t xml:space="preserve"> Etc.</t>
    </r>
  </si>
  <si>
    <r>
      <t xml:space="preserve">(2)  Proportion of waste lawfully disposed of from </t>
    </r>
    <r>
      <rPr>
        <b/>
        <u/>
        <sz val="12"/>
        <color rgb="FF0070C0"/>
        <rFont val="Calibri"/>
        <family val="2"/>
        <scheme val="minor"/>
      </rPr>
      <t>municipal WWTWs</t>
    </r>
    <r>
      <rPr>
        <b/>
        <sz val="12"/>
        <color rgb="FF0070C0"/>
        <rFont val="Calibri"/>
        <family val="2"/>
        <scheme val="minor"/>
      </rPr>
      <t>.</t>
    </r>
  </si>
  <si>
    <r>
      <t xml:space="preserve">(3)  Proportion of waste lawfully disposed of by </t>
    </r>
    <r>
      <rPr>
        <b/>
        <u/>
        <sz val="12"/>
        <color rgb="FF0070C0"/>
        <rFont val="Calibri"/>
        <family val="2"/>
        <scheme val="minor"/>
      </rPr>
      <t>economic activities</t>
    </r>
    <r>
      <rPr>
        <b/>
        <sz val="12"/>
        <color rgb="FF0070C0"/>
        <rFont val="Calibri"/>
        <family val="2"/>
        <scheme val="minor"/>
      </rPr>
      <t>.</t>
    </r>
  </si>
  <si>
    <t>6.3.1A(ii)</t>
  </si>
  <si>
    <r>
      <t xml:space="preserve">(1) Proportion of </t>
    </r>
    <r>
      <rPr>
        <b/>
        <u/>
        <sz val="12"/>
        <color rgb="FF0070C0"/>
        <rFont val="Calibri"/>
        <family val="2"/>
        <scheme val="minor"/>
      </rPr>
      <t>waste</t>
    </r>
    <r>
      <rPr>
        <b/>
        <sz val="12"/>
        <color rgb="FF0070C0"/>
        <rFont val="Calibri"/>
        <family val="2"/>
        <scheme val="minor"/>
      </rPr>
      <t xml:space="preserve"> reused and/ or recycled.</t>
    </r>
  </si>
  <si>
    <r>
      <t xml:space="preserve">The following intelligence could be generated, with the data in hand:
</t>
    </r>
    <r>
      <rPr>
        <sz val="12"/>
        <color theme="1"/>
        <rFont val="Wingdings"/>
        <charset val="2"/>
      </rPr>
      <t>l</t>
    </r>
    <r>
      <rPr>
        <sz val="12"/>
        <color theme="1"/>
        <rFont val="Calibri"/>
        <family val="2"/>
        <scheme val="minor"/>
      </rPr>
      <t xml:space="preserve">  Comparison of users;
</t>
    </r>
    <r>
      <rPr>
        <sz val="12"/>
        <color theme="1"/>
        <rFont val="Wingdings"/>
        <charset val="2"/>
      </rPr>
      <t>l</t>
    </r>
    <r>
      <rPr>
        <sz val="12"/>
        <color theme="1"/>
        <rFont val="Calibri"/>
        <family val="2"/>
        <scheme val="minor"/>
      </rPr>
      <t xml:space="preserve">  Comparisons according to geographical setting; and
</t>
    </r>
    <r>
      <rPr>
        <sz val="12"/>
        <color theme="1"/>
        <rFont val="Wingdings"/>
        <charset val="2"/>
      </rPr>
      <t>l</t>
    </r>
    <r>
      <rPr>
        <sz val="12"/>
        <color theme="1"/>
        <rFont val="Calibri"/>
        <family val="2"/>
        <scheme val="minor"/>
      </rPr>
      <t xml:space="preserve">  Etc.</t>
    </r>
  </si>
  <si>
    <r>
      <t xml:space="preserve">(2) Proportion of </t>
    </r>
    <r>
      <rPr>
        <b/>
        <u/>
        <sz val="12"/>
        <color rgb="FF0070C0"/>
        <rFont val="Calibri"/>
        <family val="2"/>
        <scheme val="minor"/>
      </rPr>
      <t>water containing waste</t>
    </r>
    <r>
      <rPr>
        <b/>
        <sz val="12"/>
        <color rgb="FF0070C0"/>
        <rFont val="Calibri"/>
        <family val="2"/>
        <scheme val="minor"/>
      </rPr>
      <t xml:space="preserve"> reused and/ or recycled.</t>
    </r>
  </si>
  <si>
    <t>TARGET 6.3:
"By 2030, improve water quality by reducing pollution, eliminating dumping and minimizing release of hazardous chemicals and materials, halving the proportion of untreated wastewater and substantially increasing recycling and safe reuse globally"</t>
  </si>
  <si>
    <r>
      <t>Proportion of water containing waste safely treated and lawfully discharged</t>
    </r>
    <r>
      <rPr>
        <b/>
        <u/>
        <sz val="12"/>
        <color rgb="FFFF0000"/>
        <rFont val="Calibri"/>
        <family val="2"/>
        <scheme val="minor"/>
      </rPr>
      <t xml:space="preserve">
</t>
    </r>
    <r>
      <rPr>
        <b/>
        <u/>
        <sz val="12"/>
        <rFont val="Calibri"/>
        <family val="2"/>
        <scheme val="minor"/>
      </rPr>
      <t/>
    </r>
  </si>
  <si>
    <r>
      <rPr>
        <b/>
        <sz val="12"/>
        <color rgb="FF0070C0"/>
        <rFont val="Calibri"/>
        <family val="2"/>
        <scheme val="minor"/>
      </rPr>
      <t>Proportion of waste lawfully disposed of</t>
    </r>
    <r>
      <rPr>
        <b/>
        <sz val="12"/>
        <color rgb="FFFF0000"/>
        <rFont val="Calibri"/>
        <family val="2"/>
        <scheme val="minor"/>
      </rPr>
      <t xml:space="preserve">
</t>
    </r>
    <r>
      <rPr>
        <b/>
        <sz val="12"/>
        <rFont val="Calibri"/>
        <family val="2"/>
        <scheme val="minor"/>
      </rPr>
      <t xml:space="preserve">
</t>
    </r>
    <r>
      <rPr>
        <b/>
        <u/>
        <sz val="12"/>
        <rFont val="Calibri"/>
        <family val="2"/>
        <scheme val="minor"/>
      </rPr>
      <t/>
    </r>
  </si>
  <si>
    <t>DOMESTICATED/ ADDITIONAL INDICATOR (RSA)</t>
  </si>
  <si>
    <t>Proportion of wastewater safely treated</t>
  </si>
  <si>
    <t>(2)  Proportion of waste lawfully disposed of from municipal WWTWs.</t>
  </si>
  <si>
    <t>(3)  Proportion of waste lawfully disposed of by economic activities.</t>
  </si>
  <si>
    <t xml:space="preserve"> Discharge: Economic Activities to Water Resources</t>
  </si>
  <si>
    <t xml:space="preserve"> Discharge: Municipal WWTWs to Water Resources</t>
  </si>
  <si>
    <t xml:space="preserve"> Discharge: Economic Activities via Sewer Systems </t>
  </si>
  <si>
    <t xml:space="preserve">Disposal: Municipal Refuse </t>
  </si>
  <si>
    <t xml:space="preserve">Disposal: Municipal WWTW </t>
  </si>
  <si>
    <t>Disposal: Economic Activities</t>
  </si>
  <si>
    <r>
      <t xml:space="preserve">Proportion of waste and water containing waste recycled and/ or reused.
</t>
    </r>
    <r>
      <rPr>
        <b/>
        <sz val="12"/>
        <rFont val="Calibri"/>
        <family val="2"/>
        <scheme val="minor"/>
      </rPr>
      <t xml:space="preserve">
</t>
    </r>
    <r>
      <rPr>
        <b/>
        <u/>
        <sz val="12"/>
        <rFont val="Calibri"/>
        <family val="2"/>
        <scheme val="minor"/>
      </rPr>
      <t/>
    </r>
  </si>
  <si>
    <t>Reuse: Waste</t>
  </si>
  <si>
    <t>(1) Proportion of waste reused and/ or recycled</t>
  </si>
  <si>
    <t>Reuse: Water containing Waste</t>
  </si>
  <si>
    <t>(2) Proportion of water containing waste reused and/ or recycled.</t>
  </si>
  <si>
    <t>Total  Volume of Water containing Waste Produced - see 6.3.1D</t>
  </si>
  <si>
    <r>
      <rPr>
        <b/>
        <sz val="20"/>
        <color theme="1"/>
        <rFont val="Calibri"/>
        <family val="2"/>
        <scheme val="minor"/>
      </rPr>
      <t>TARGET 6.3:</t>
    </r>
    <r>
      <rPr>
        <b/>
        <sz val="14"/>
        <color theme="1"/>
        <rFont val="Calibri"/>
        <family val="2"/>
        <scheme val="minor"/>
      </rPr>
      <t xml:space="preserve">
</t>
    </r>
    <r>
      <rPr>
        <b/>
        <i/>
        <sz val="14"/>
        <color theme="1"/>
        <rFont val="Calibri"/>
        <family val="2"/>
        <scheme val="minor"/>
      </rPr>
      <t>"By 2030, improve water quality by reducing pollution, eliminating dumping and minimizing release of hazardous chemicals and materials, halving the proportion of untreated wastewater and substantially increasing recycling and safe reuse globally"</t>
    </r>
  </si>
  <si>
    <t>WATER BODIES</t>
  </si>
  <si>
    <t>GLOBAL INDICATOR (UN)</t>
  </si>
  <si>
    <t>PARAMETER GROUP</t>
  </si>
  <si>
    <t>WATER QUALITY PARAMETER</t>
  </si>
  <si>
    <t>RIVERS</t>
  </si>
  <si>
    <t>DAMS</t>
  </si>
  <si>
    <t>AQUIFERS</t>
  </si>
  <si>
    <r>
      <rPr>
        <b/>
        <u/>
        <sz val="12"/>
        <rFont val="Calibri"/>
        <family val="2"/>
        <scheme val="minor"/>
      </rPr>
      <t>INDICATOR 6.3.2</t>
    </r>
    <r>
      <rPr>
        <b/>
        <sz val="12"/>
        <rFont val="Calibri"/>
        <family val="2"/>
        <scheme val="minor"/>
      </rPr>
      <t xml:space="preserve">:
</t>
    </r>
    <r>
      <rPr>
        <b/>
        <i/>
        <sz val="12"/>
        <rFont val="Calibri"/>
        <family val="2"/>
        <scheme val="minor"/>
      </rPr>
      <t>"Proportion of bodies of water with good ambient water quality"</t>
    </r>
  </si>
  <si>
    <t>6.3.2D</t>
  </si>
  <si>
    <t>6.3.2D (i)</t>
  </si>
  <si>
    <t xml:space="preserve">Oxygen </t>
  </si>
  <si>
    <t xml:space="preserve">X
</t>
  </si>
  <si>
    <r>
      <t>(1)</t>
    </r>
    <r>
      <rPr>
        <sz val="12"/>
        <color rgb="FFFF0000"/>
        <rFont val="Calibri"/>
        <family val="2"/>
        <scheme val="minor"/>
      </rPr>
      <t xml:space="preserve">  What are names of all relevant water quality monitoring sites?
</t>
    </r>
    <r>
      <rPr>
        <b/>
        <sz val="12"/>
        <color rgb="FFFF0000"/>
        <rFont val="Calibri"/>
        <family val="2"/>
        <scheme val="minor"/>
      </rPr>
      <t>(2)</t>
    </r>
    <r>
      <rPr>
        <sz val="12"/>
        <color rgb="FFFF0000"/>
        <rFont val="Calibri"/>
        <family val="2"/>
        <scheme val="minor"/>
      </rPr>
      <t xml:space="preserve">  What are the coordinates of those water quality monitoring sites?
</t>
    </r>
    <r>
      <rPr>
        <b/>
        <sz val="12"/>
        <color rgb="FFFF0000"/>
        <rFont val="Calibri"/>
        <family val="2"/>
        <scheme val="minor"/>
      </rPr>
      <t>(3)</t>
    </r>
    <r>
      <rPr>
        <sz val="12"/>
        <color rgb="FFFF0000"/>
        <rFont val="Calibri"/>
        <family val="2"/>
        <scheme val="minor"/>
      </rPr>
      <t xml:space="preserve">  In which secondary and primary drainage regions are they located? 
</t>
    </r>
    <r>
      <rPr>
        <b/>
        <sz val="12"/>
        <color rgb="FFFF0000"/>
        <rFont val="Calibri"/>
        <family val="2"/>
        <scheme val="minor"/>
      </rPr>
      <t>(4)</t>
    </r>
    <r>
      <rPr>
        <sz val="12"/>
        <color rgb="FFFF0000"/>
        <rFont val="Calibri"/>
        <family val="2"/>
        <scheme val="minor"/>
      </rPr>
      <t xml:space="preserve">  What are the names of the rivers on which they located?
</t>
    </r>
    <r>
      <rPr>
        <b/>
        <sz val="12"/>
        <color rgb="FFFF0000"/>
        <rFont val="Calibri"/>
        <family val="2"/>
        <scheme val="minor"/>
      </rPr>
      <t>(5)</t>
    </r>
    <r>
      <rPr>
        <sz val="12"/>
        <color rgb="FFFF0000"/>
        <rFont val="Calibri"/>
        <family val="2"/>
        <scheme val="minor"/>
      </rPr>
      <t xml:space="preserve">  What is the annual water quality status at those water quality monitoring sites?
</t>
    </r>
    <r>
      <rPr>
        <b/>
        <sz val="12"/>
        <color rgb="FFFF0000"/>
        <rFont val="Calibri"/>
        <family val="2"/>
        <scheme val="minor"/>
      </rPr>
      <t>(6)</t>
    </r>
    <r>
      <rPr>
        <sz val="12"/>
        <color rgb="FFFF0000"/>
        <rFont val="Calibri"/>
        <family val="2"/>
        <scheme val="minor"/>
      </rPr>
      <t xml:space="preserve">  What are the applicable receiving water quality objectives applying to those water quality monitoring sites?
</t>
    </r>
    <r>
      <rPr>
        <b/>
        <sz val="12"/>
        <color rgb="FFFF0000"/>
        <rFont val="Calibri"/>
        <family val="2"/>
        <scheme val="minor"/>
      </rPr>
      <t>(7)</t>
    </r>
    <r>
      <rPr>
        <sz val="12"/>
        <color rgb="FFFF0000"/>
        <rFont val="Calibri"/>
        <family val="2"/>
        <scheme val="minor"/>
      </rPr>
      <t xml:space="preserve">  Is the water fit-for-use at those water quality monitoring sites (Y/N)?</t>
    </r>
  </si>
  <si>
    <r>
      <t xml:space="preserve">6.3.2D =
Number of bodies of water (Complying) /
Number of bodies of water (Total)
</t>
    </r>
    <r>
      <rPr>
        <sz val="12"/>
        <color rgb="FF0070C0"/>
        <rFont val="Calibri"/>
        <family val="2"/>
        <scheme val="minor"/>
      </rPr>
      <t/>
    </r>
  </si>
  <si>
    <r>
      <t xml:space="preserve">The following intelligence could be generated, with the data in hand:
</t>
    </r>
    <r>
      <rPr>
        <sz val="12"/>
        <color theme="1"/>
        <rFont val="Wingdings"/>
        <charset val="2"/>
      </rPr>
      <t>l</t>
    </r>
    <r>
      <rPr>
        <sz val="12"/>
        <color theme="1"/>
        <rFont val="Calibri"/>
        <family val="2"/>
        <scheme val="minor"/>
      </rPr>
      <t xml:space="preserve">  Comparison of bodies of water, with respect to fitness-for-use;
</t>
    </r>
    <r>
      <rPr>
        <sz val="12"/>
        <color theme="1"/>
        <rFont val="Wingdings"/>
        <charset val="2"/>
      </rPr>
      <t>l</t>
    </r>
    <r>
      <rPr>
        <sz val="12"/>
        <color theme="1"/>
        <rFont val="Calibri"/>
        <family val="2"/>
        <scheme val="minor"/>
      </rPr>
      <t xml:space="preserve">  Comparisons according to geographical setting; and
</t>
    </r>
    <r>
      <rPr>
        <sz val="12"/>
        <color theme="1"/>
        <rFont val="Wingdings"/>
        <charset val="2"/>
      </rPr>
      <t>l</t>
    </r>
    <r>
      <rPr>
        <sz val="12"/>
        <color theme="1"/>
        <rFont val="Calibri"/>
        <family val="2"/>
        <scheme val="minor"/>
      </rPr>
      <t xml:space="preserve">  Etc.</t>
    </r>
  </si>
  <si>
    <t>6.3.2D (ii)</t>
  </si>
  <si>
    <t>Salinity</t>
  </si>
  <si>
    <r>
      <rPr>
        <b/>
        <sz val="12"/>
        <color rgb="FFFF0000"/>
        <rFont val="Calibri"/>
        <family val="2"/>
        <scheme val="minor"/>
      </rPr>
      <t>Electrical Conductivity (EC) in mS/m</t>
    </r>
    <r>
      <rPr>
        <sz val="12"/>
        <color rgb="FFFF0000"/>
        <rFont val="Calibri"/>
        <family val="2"/>
        <scheme val="minor"/>
      </rPr>
      <t xml:space="preserve">
Salinity, Total Disolved Solids (TDS)</t>
    </r>
  </si>
  <si>
    <t>X</t>
  </si>
  <si>
    <t>6.3.2D (iii)</t>
  </si>
  <si>
    <t>Nitrogen</t>
  </si>
  <si>
    <r>
      <rPr>
        <b/>
        <sz val="12"/>
        <color rgb="FFFF0000"/>
        <rFont val="Calibri"/>
        <family val="2"/>
        <scheme val="minor"/>
      </rPr>
      <t xml:space="preserve">Total Oxidised Nitrogen (TON) as N in mg/l
</t>
    </r>
    <r>
      <rPr>
        <sz val="12"/>
        <color rgb="FFFF0000"/>
        <rFont val="Calibri"/>
        <family val="2"/>
        <scheme val="minor"/>
      </rPr>
      <t xml:space="preserve">Total Nirtogen (TN), Nitrite, Ammonical nitrogen
</t>
    </r>
    <r>
      <rPr>
        <b/>
        <sz val="12"/>
        <color rgb="FFFF0000"/>
        <rFont val="Calibri"/>
        <family val="2"/>
        <scheme val="minor"/>
      </rPr>
      <t>Nitrate</t>
    </r>
  </si>
  <si>
    <t xml:space="preserve">
X</t>
  </si>
  <si>
    <t>6.3.2D (iv)</t>
  </si>
  <si>
    <t>Phosphorous</t>
  </si>
  <si>
    <r>
      <rPr>
        <b/>
        <sz val="12"/>
        <color rgb="FFFF0000"/>
        <rFont val="Calibri"/>
        <family val="2"/>
        <scheme val="minor"/>
      </rPr>
      <t xml:space="preserve">Orthophosphate as P in mg/l
</t>
    </r>
    <r>
      <rPr>
        <sz val="12"/>
        <color rgb="FFFF0000"/>
        <rFont val="Calibri"/>
        <family val="2"/>
        <scheme val="minor"/>
      </rPr>
      <t>Total Phosphorous (TP)</t>
    </r>
  </si>
  <si>
    <t>6.3.2D (v)</t>
  </si>
  <si>
    <t>Acidification</t>
  </si>
  <si>
    <r>
      <t xml:space="preserve">6.3.2D (vi)
</t>
    </r>
    <r>
      <rPr>
        <sz val="12"/>
        <color rgb="FFFF0000"/>
        <rFont val="Calibri"/>
        <family val="2"/>
        <scheme val="minor"/>
      </rPr>
      <t>(Additional)</t>
    </r>
  </si>
  <si>
    <t>Sulphate</t>
  </si>
  <si>
    <r>
      <t>Ratio of sulphate to total anions</t>
    </r>
    <r>
      <rPr>
        <sz val="12"/>
        <color rgb="FFFF0000"/>
        <rFont val="Calibri"/>
        <family val="2"/>
        <scheme val="minor"/>
      </rPr>
      <t xml:space="preserve">
(Calculated measure of Acid Mine Drainage)</t>
    </r>
  </si>
  <si>
    <r>
      <rPr>
        <b/>
        <sz val="12"/>
        <color rgb="FFFF0000"/>
        <rFont val="Calibri"/>
        <family val="2"/>
        <scheme val="minor"/>
      </rPr>
      <t>Dissolved Oxygen (DO) in mg/l</t>
    </r>
    <r>
      <rPr>
        <sz val="12"/>
        <color rgb="FFFF0000"/>
        <rFont val="Calibri"/>
        <family val="2"/>
        <scheme val="minor"/>
      </rPr>
      <t xml:space="preserve">
Biological Oxygen demand (BOD),
Chemical Oxygen Demand (COD)</t>
    </r>
  </si>
  <si>
    <t>COMMENTS/INTERPRETATION/ RATIONAL</t>
  </si>
  <si>
    <r>
      <rPr>
        <b/>
        <sz val="12"/>
        <color theme="0" tint="-0.499984740745262"/>
        <rFont val="Calibri"/>
        <family val="2"/>
        <scheme val="minor"/>
      </rPr>
      <t>Dissolved Oxygen (DO) in mg/l - Will not monitor for Rivers</t>
    </r>
    <r>
      <rPr>
        <sz val="12"/>
        <color theme="0" tint="-0.499984740745262"/>
        <rFont val="Calibri"/>
        <family val="2"/>
        <scheme val="minor"/>
      </rPr>
      <t xml:space="preserve">
</t>
    </r>
  </si>
  <si>
    <t>Proportion of bodies of water that is fit-for-use</t>
  </si>
  <si>
    <r>
      <rPr>
        <b/>
        <sz val="12"/>
        <color theme="0" tint="-0.499984740745262"/>
        <rFont val="Calibri"/>
        <family val="2"/>
        <scheme val="minor"/>
      </rPr>
      <t>Dissolved Oxygen (DO) in mg/l - Not Relevant to Aquifers</t>
    </r>
  </si>
  <si>
    <r>
      <rPr>
        <b/>
        <sz val="12"/>
        <color theme="0" tint="-0.499984740745262"/>
        <rFont val="Calibri"/>
        <family val="2"/>
        <scheme val="minor"/>
      </rPr>
      <t>Orthophosphate as P in mg/l - Not Relevant to Aquifers</t>
    </r>
  </si>
  <si>
    <t>6.3.1D Proportion of water containing waste safely treated and lawfully discharged</t>
  </si>
  <si>
    <t xml:space="preserve">6.3.1A(i) Proportion of waste lawfully disposed of
</t>
  </si>
  <si>
    <t>6.3.1A(ii) Proportion of waste and water containing waste recycled and/ or reused</t>
  </si>
  <si>
    <r>
      <t xml:space="preserve">Proportion (%) of Water conatining Waste and </t>
    </r>
    <r>
      <rPr>
        <u/>
        <sz val="11"/>
        <color theme="3"/>
        <rFont val="Calibri"/>
        <family val="2"/>
        <scheme val="minor"/>
      </rPr>
      <t>Waste</t>
    </r>
    <r>
      <rPr>
        <sz val="11"/>
        <color theme="3"/>
        <rFont val="Calibri"/>
        <family val="2"/>
        <scheme val="minor"/>
      </rPr>
      <t xml:space="preserve"> that is recycled and/or reused.</t>
    </r>
  </si>
  <si>
    <r>
      <t xml:space="preserve">Proportion (%) of </t>
    </r>
    <r>
      <rPr>
        <u/>
        <sz val="11"/>
        <color rgb="FFFF0000"/>
        <rFont val="Calibri"/>
        <family val="2"/>
        <scheme val="minor"/>
      </rPr>
      <t>water containing waste</t>
    </r>
    <r>
      <rPr>
        <sz val="11"/>
        <color rgb="FFFF0000"/>
        <rFont val="Calibri"/>
        <family val="2"/>
        <scheme val="minor"/>
      </rPr>
      <t xml:space="preserve">  [e.g. S.21(e), (f), (h) &amp; (j), NWA] produced by households and economic activities that is no longer required by the water use</t>
    </r>
    <r>
      <rPr>
        <u/>
        <sz val="11"/>
        <color rgb="FFFF0000"/>
        <rFont val="Calibri"/>
        <family val="2"/>
        <scheme val="minor"/>
      </rPr>
      <t xml:space="preserve">r </t>
    </r>
    <r>
      <rPr>
        <sz val="11"/>
        <color rgb="FFFF0000"/>
        <rFont val="Calibri"/>
        <family val="2"/>
        <scheme val="minor"/>
      </rPr>
      <t>that is discharged in compliance with the conditions of the authorisation (lawfully) where such authorization is adequately linked to the resource quality objectives (safely). See tab 6.3.1 for more information.</t>
    </r>
  </si>
  <si>
    <r>
      <t xml:space="preserve">Proportion (%) of </t>
    </r>
    <r>
      <rPr>
        <u/>
        <sz val="11"/>
        <color theme="3"/>
        <rFont val="Calibri"/>
        <family val="2"/>
        <scheme val="minor"/>
      </rPr>
      <t>Waste</t>
    </r>
    <r>
      <rPr>
        <sz val="11"/>
        <color theme="3"/>
        <rFont val="Calibri"/>
        <family val="2"/>
        <scheme val="minor"/>
      </rPr>
      <t xml:space="preserve"> produced by households and economic activities that is disposed of in compliance with the conditions of the authorisation (lawfully)</t>
    </r>
  </si>
  <si>
    <t>6.3.2D Proportion of bodies of water that is fit-for-use</t>
  </si>
  <si>
    <t xml:space="preserve">SGWI reports on 220 major dams on a weekly basis every Tuesday. </t>
  </si>
  <si>
    <t xml:space="preserve">We only measure water levels. They do not have area capacity Tables </t>
  </si>
  <si>
    <t>Only water levels</t>
  </si>
  <si>
    <t>The wetlands needs to be surveyed so that we can develop area capacity tables</t>
  </si>
  <si>
    <t>DWS -SGWI - LZ Maswuma amd SLIM for area capacity tables</t>
  </si>
  <si>
    <t>Few -water level monitoring</t>
  </si>
  <si>
    <t>Daily every 15 minutes using electronic loggers and Gauge Plates</t>
  </si>
  <si>
    <t>Quartely</t>
  </si>
  <si>
    <t>Data stored HYdstra</t>
  </si>
  <si>
    <t>Need a partmership with SLIM to determine area capacity tables</t>
  </si>
  <si>
    <t>Other sections within the Department are carrying out studies including Consultant, Universities and students</t>
  </si>
  <si>
    <t>The lakes needs to be surveyed so that we can develop area capacity tables</t>
  </si>
  <si>
    <t>DWS -SGWI - LZ Maswuma and SLIM for area capacity tables</t>
  </si>
  <si>
    <t>Limited to 16 lakes</t>
  </si>
  <si>
    <t xml:space="preserve">DWS -SGWI - LZ Maswuma </t>
  </si>
  <si>
    <t xml:space="preserve">Extent in each Tertiary Catchment Extent an each WMA and Quartenary Catchments
Extent per Province
Extent per District Municipality
</t>
  </si>
  <si>
    <t xml:space="preserve">SAWS and ARC - MOU and MOA being negotiated. </t>
  </si>
  <si>
    <t xml:space="preserve">Not all estuaries are monitored </t>
  </si>
  <si>
    <t>After the National Water Network Monitoring Program has been implemented</t>
  </si>
  <si>
    <t>Daily electronical monitoring - Monthly manual monitoring</t>
  </si>
  <si>
    <t>Focuses on specific estuaries</t>
  </si>
  <si>
    <t>Covers only coastal areas</t>
  </si>
  <si>
    <t xml:space="preserve">Dam levels, volumes, capacity and area available in Hydstra </t>
  </si>
  <si>
    <t>Collaboration with SLIM and DWS regional offices</t>
  </si>
  <si>
    <t xml:space="preserve">Data collection, processing, first auding, at Regional level. Second auditing and arching in Hydsta done Head Office </t>
  </si>
  <si>
    <t>DWS Regional Offices, Water Boards, Municipalities, Irrigation Boards, catchment agencies</t>
  </si>
  <si>
    <t>Water level manual and electronical (near real time systems)</t>
  </si>
  <si>
    <t>Auding and weekly Reseroir Bulletin</t>
  </si>
  <si>
    <t>SANCOLD for all major big dams</t>
  </si>
  <si>
    <r>
      <t>WATER QUANTITY (10</t>
    </r>
    <r>
      <rPr>
        <b/>
        <vertAlign val="superscript"/>
        <sz val="12"/>
        <color theme="1"/>
        <rFont val="Calibri"/>
        <family val="2"/>
        <scheme val="minor"/>
      </rPr>
      <t>6</t>
    </r>
    <r>
      <rPr>
        <b/>
        <sz val="12"/>
        <color theme="1"/>
        <rFont val="Calibri"/>
        <family val="2"/>
        <scheme val="minor"/>
      </rPr>
      <t>m</t>
    </r>
    <r>
      <rPr>
        <b/>
        <vertAlign val="superscript"/>
        <sz val="12"/>
        <color theme="1"/>
        <rFont val="Calibri"/>
        <family val="2"/>
        <scheme val="minor"/>
      </rPr>
      <t>3</t>
    </r>
    <r>
      <rPr>
        <b/>
        <sz val="12"/>
        <color theme="1"/>
        <rFont val="Calibri"/>
        <family val="2"/>
        <scheme val="minor"/>
      </rPr>
      <t>/a)</t>
    </r>
  </si>
  <si>
    <r>
      <t>Change in Water Quantity in Rivers (10</t>
    </r>
    <r>
      <rPr>
        <b/>
        <vertAlign val="superscript"/>
        <sz val="11"/>
        <color theme="1"/>
        <rFont val="Calibri"/>
        <family val="2"/>
        <scheme val="minor"/>
      </rPr>
      <t>6</t>
    </r>
    <r>
      <rPr>
        <b/>
        <sz val="11"/>
        <color theme="1"/>
        <rFont val="Calibri"/>
        <family val="2"/>
        <scheme val="minor"/>
      </rPr>
      <t>m</t>
    </r>
    <r>
      <rPr>
        <b/>
        <vertAlign val="superscript"/>
        <sz val="11"/>
        <color theme="1"/>
        <rFont val="Calibri"/>
        <family val="2"/>
        <scheme val="minor"/>
      </rPr>
      <t>3</t>
    </r>
    <r>
      <rPr>
        <b/>
        <sz val="11"/>
        <color theme="1"/>
        <rFont val="Calibri"/>
        <family val="2"/>
        <scheme val="minor"/>
      </rPr>
      <t>/a)</t>
    </r>
  </si>
  <si>
    <r>
      <rPr>
        <b/>
        <sz val="20"/>
        <color theme="1"/>
        <rFont val="Calibri"/>
        <family val="2"/>
        <scheme val="minor"/>
      </rPr>
      <t>TARGET 6.6:</t>
    </r>
    <r>
      <rPr>
        <b/>
        <sz val="14"/>
        <color theme="1"/>
        <rFont val="Calibri"/>
        <family val="2"/>
        <scheme val="minor"/>
      </rPr>
      <t xml:space="preserve">
</t>
    </r>
    <r>
      <rPr>
        <b/>
        <i/>
        <sz val="14"/>
        <color theme="1"/>
        <rFont val="Calibri"/>
        <family val="2"/>
        <scheme val="minor"/>
      </rPr>
      <t>" By 2020, protect and restore water-related ecosystems, including mountains, forests, wetlands, rivers, aquifers and lakes"</t>
    </r>
  </si>
  <si>
    <t>Jurgo van Wyk</t>
  </si>
  <si>
    <t>Elijah Mogakabe</t>
  </si>
  <si>
    <t>Peter Mpoko</t>
  </si>
  <si>
    <t>Isaiah Sibanda</t>
  </si>
  <si>
    <t>Surface and Ground Water Information</t>
  </si>
  <si>
    <t>Sebastian Jooste</t>
  </si>
  <si>
    <t>Simon Moloele</t>
  </si>
  <si>
    <t>Spatial and Land Information Management</t>
  </si>
  <si>
    <t>Natural water purification system amd source of water to some communities - Targets relating to Reserve Determinations/RQO for water Quantity may be used-e.g. % of Wetlands that have their reserve requirements met 100% of the time.  link to 6.4</t>
  </si>
  <si>
    <t>Reserve determinations by CD: WE. 
CMS by CMAs</t>
  </si>
  <si>
    <t>May be included as a Potential Future Indicator. May be "covered by River Indicator for instream wetlands" For pans RQOs relate to wetted perimeter - should be covered by montoring extent. E.Mogakabe and I. Sibanda to overlay the NWM5 with Hydstra Gauging station data to determine how many wetlands have gauging stations. Review, Evaluation and Optimisation of the National Water Resources Monitoring (NWRM) Network Project and National Wetland Monitoring Programme will inform future priorisation of sites for monitoring flow.</t>
  </si>
  <si>
    <t xml:space="preserve">Change in Water Quantity in Wetlands - Not Required for 6.6.1 reporting </t>
  </si>
  <si>
    <r>
      <t xml:space="preserve">Monitor water levels against time for 16 "Lakes". Whether these are Classified as lakes or Estuaries should be verified - potentially as part of a larger initative to look at SA's lakes. as part of a larger initaive that looks at SA's Lakes. </t>
    </r>
    <r>
      <rPr>
        <b/>
        <i/>
        <sz val="11"/>
        <color theme="0" tint="-0.499984740745262"/>
        <rFont val="Calibri"/>
        <family val="2"/>
        <scheme val="minor"/>
      </rPr>
      <t>Propose that J Jay, G Cilliers, E Mogakabe to gather all Lakes data and determine which of these are lakes, and which are estuaries.</t>
    </r>
  </si>
  <si>
    <r>
      <t>Change in Water Quantity in Lakes (10</t>
    </r>
    <r>
      <rPr>
        <b/>
        <vertAlign val="superscript"/>
        <sz val="11"/>
        <color theme="0" tint="-0.499984740745262"/>
        <rFont val="Calibri"/>
        <family val="2"/>
        <scheme val="minor"/>
      </rPr>
      <t>6</t>
    </r>
    <r>
      <rPr>
        <b/>
        <sz val="11"/>
        <color theme="0" tint="-0.499984740745262"/>
        <rFont val="Calibri"/>
        <family val="2"/>
        <scheme val="minor"/>
      </rPr>
      <t xml:space="preserve">m3/a)  - Not Required for 6.6.1 reporting </t>
    </r>
  </si>
  <si>
    <t>Some lakes are main source of water to some communities. Targets relating to Reserve Determinations/RQO for water Quantity may be used-e.g. % of Lakes that have their reserve requirements met 100% of the time.</t>
  </si>
  <si>
    <t>Monitoring Optimisation network upgraded program have set targets for Monitoring. Check how this links to target 6.4 on water stress.</t>
  </si>
  <si>
    <r>
      <rPr>
        <b/>
        <u/>
        <sz val="12"/>
        <rFont val="Calibri"/>
        <family val="2"/>
        <scheme val="minor"/>
      </rPr>
      <t>INDICATOR 6.6.1</t>
    </r>
    <r>
      <rPr>
        <b/>
        <sz val="12"/>
        <rFont val="Calibri"/>
        <family val="2"/>
        <scheme val="minor"/>
      </rPr>
      <t xml:space="preserve">:
</t>
    </r>
    <r>
      <rPr>
        <b/>
        <i/>
        <sz val="12"/>
        <rFont val="Calibri"/>
        <family val="2"/>
        <scheme val="minor"/>
      </rPr>
      <t>Change in the extent of water-related ecosystems over time
Notes:
=  Keep it as simple as possible!
=  Indicators should link to targets in NW&amp;S MP!
=  Stick to local/ DWS terminology, 
=  Indicator 6.6.1 is used to measure trends in ecosystem</t>
    </r>
    <r>
      <rPr>
        <b/>
        <i/>
        <u/>
        <sz val="12"/>
        <rFont val="Calibri"/>
        <family val="2"/>
        <scheme val="minor"/>
      </rPr>
      <t xml:space="preserve"> extent</t>
    </r>
    <r>
      <rPr>
        <b/>
        <i/>
        <sz val="12"/>
        <rFont val="Calibri"/>
        <family val="2"/>
        <scheme val="minor"/>
      </rPr>
      <t xml:space="preserve">
</t>
    </r>
  </si>
  <si>
    <t>Check how this links to target 6.4 on water stress</t>
  </si>
  <si>
    <t>SGWI is in the process of increasing the number of dams being monitored. Check how this links to target 6.4 on water stress.</t>
  </si>
  <si>
    <t xml:space="preserve">Discharge and /or Water Levels of all Wetlands:
Per Tertiary Catchment
For Instream Wetlands vs Pans
For Priority Wetlands (Tier 2 and 3 of the National Wetland Monitoring Programme) </t>
  </si>
  <si>
    <t>ARE THERE LINKAGES WITH OTHER SDGS?</t>
  </si>
  <si>
    <t>Links to indictors on water stress?</t>
  </si>
  <si>
    <t xml:space="preserve">Discharge and /or Water Levels of all Lakes:
Per Tertiary Catchment
For Instream Wetlands vs Pans
For Priority Wetlands (Tier 2 and 3 of the National Wetland Monitoring Programme) 
</t>
  </si>
  <si>
    <t>Spatial Extent</t>
  </si>
  <si>
    <t>SUB-INDICATOR</t>
  </si>
  <si>
    <t>Quanitity</t>
  </si>
  <si>
    <t>TSS</t>
  </si>
  <si>
    <r>
      <rPr>
        <b/>
        <u/>
        <sz val="12"/>
        <rFont val="Calibri"/>
        <family val="2"/>
        <scheme val="minor"/>
      </rPr>
      <t xml:space="preserve">May 2018 6.6.1 Methodology:
</t>
    </r>
    <r>
      <rPr>
        <b/>
        <sz val="12"/>
        <rFont val="Calibri"/>
        <family val="2"/>
        <scheme val="minor"/>
      </rPr>
      <t>Level 1:</t>
    </r>
    <r>
      <rPr>
        <sz val="12"/>
        <rFont val="Calibri"/>
        <family val="2"/>
        <scheme val="minor"/>
      </rPr>
      <t xml:space="preserve"> includes 2 Sub-Indicators based on globally available data from earth observations which will be validated 
by countries against their own methodologies and datasets:
</t>
    </r>
    <r>
      <rPr>
        <b/>
        <sz val="12"/>
        <rFont val="Calibri"/>
        <family val="2"/>
        <scheme val="minor"/>
      </rPr>
      <t>• Sub-Indicator 1</t>
    </r>
    <r>
      <rPr>
        <sz val="12"/>
        <rFont val="Calibri"/>
        <family val="2"/>
        <scheme val="minor"/>
      </rPr>
      <t xml:space="preserve"> – spatial extent of water-related ecosystems 
</t>
    </r>
    <r>
      <rPr>
        <b/>
        <sz val="12"/>
        <rFont val="Calibri"/>
        <family val="2"/>
        <scheme val="minor"/>
      </rPr>
      <t>• Sub-Indicator 2</t>
    </r>
    <r>
      <rPr>
        <sz val="12"/>
        <rFont val="Calibri"/>
        <family val="2"/>
        <scheme val="minor"/>
      </rPr>
      <t xml:space="preserve"> – water quality of lakes and artificial water bodies
</t>
    </r>
    <r>
      <rPr>
        <b/>
        <sz val="12"/>
        <rFont val="Calibri"/>
        <family val="2"/>
        <scheme val="minor"/>
      </rPr>
      <t>Level 2:</t>
    </r>
    <r>
      <rPr>
        <sz val="12"/>
        <rFont val="Calibri"/>
        <family val="2"/>
        <scheme val="minor"/>
      </rPr>
      <t xml:space="preserve"> data is additional data informing progress on target 6.6 collected by countries. This data may already be 
available and reported under existing monitoring mechanisms. Countries are encouraged to consolidate this data 
in order to better understand the state of their freshwater ecosystems and which actions to take. Level 2 data includes the following 3 Sub-Indicators:
• </t>
    </r>
    <r>
      <rPr>
        <b/>
        <sz val="12"/>
        <rFont val="Calibri"/>
        <family val="2"/>
        <scheme val="minor"/>
      </rPr>
      <t>Sub-Indicator 3</t>
    </r>
    <r>
      <rPr>
        <sz val="12"/>
        <rFont val="Calibri"/>
        <family val="2"/>
        <scheme val="minor"/>
      </rPr>
      <t xml:space="preserve"> – quantity of water (discharge) in rivers and estuaries
• </t>
    </r>
    <r>
      <rPr>
        <b/>
        <sz val="12"/>
        <rFont val="Calibri"/>
        <family val="2"/>
        <scheme val="minor"/>
      </rPr>
      <t xml:space="preserve">Sub-Indicator 4 </t>
    </r>
    <r>
      <rPr>
        <sz val="12"/>
        <rFont val="Calibri"/>
        <family val="2"/>
        <scheme val="minor"/>
      </rPr>
      <t xml:space="preserve">– water quality imported from SDG Indicator 6.3.2 
• </t>
    </r>
    <r>
      <rPr>
        <b/>
        <sz val="12"/>
        <rFont val="Calibri"/>
        <family val="2"/>
        <scheme val="minor"/>
      </rPr>
      <t>Sub-Indicator 5</t>
    </r>
    <r>
      <rPr>
        <sz val="12"/>
        <rFont val="Calibri"/>
        <family val="2"/>
        <scheme val="minor"/>
      </rPr>
      <t xml:space="preserve"> – quantity of groundwater within aquifers</t>
    </r>
  </si>
  <si>
    <t>VEGETATED WETLANDS</t>
  </si>
  <si>
    <t>LAKES</t>
  </si>
  <si>
    <t>ESTUARIES</t>
  </si>
  <si>
    <t>Links to 6.3.2 for Rivers, Dams and Aquifers</t>
  </si>
  <si>
    <t>Gerhard Cilliers</t>
  </si>
  <si>
    <t>Will keep the UN SDG Indicator. There are however some changes to the sub-indicators</t>
  </si>
  <si>
    <t>x</t>
  </si>
  <si>
    <r>
      <rPr>
        <b/>
        <sz val="12"/>
        <rFont val="Calibri"/>
        <family val="2"/>
        <scheme val="minor"/>
      </rPr>
      <t>Dissolved Oxygen (DO) in mg/l</t>
    </r>
    <r>
      <rPr>
        <sz val="12"/>
        <rFont val="Calibri"/>
        <family val="2"/>
        <scheme val="minor"/>
      </rPr>
      <t xml:space="preserve">
Biological Oxygen demand (BOD),
Chemical Oxygen Demand (COD)</t>
    </r>
  </si>
  <si>
    <r>
      <rPr>
        <b/>
        <sz val="12"/>
        <rFont val="Calibri"/>
        <family val="2"/>
        <scheme val="minor"/>
      </rPr>
      <t>Electrical Conductivity (EC) in mS/m</t>
    </r>
    <r>
      <rPr>
        <sz val="12"/>
        <rFont val="Calibri"/>
        <family val="2"/>
        <scheme val="minor"/>
      </rPr>
      <t xml:space="preserve">
Salinity, Total Disolved Solids (TDS)</t>
    </r>
  </si>
  <si>
    <r>
      <rPr>
        <b/>
        <sz val="12"/>
        <rFont val="Calibri"/>
        <family val="2"/>
        <scheme val="minor"/>
      </rPr>
      <t xml:space="preserve">Total Oxidised Nitrogen (TON) as N in mg/l
</t>
    </r>
    <r>
      <rPr>
        <sz val="12"/>
        <rFont val="Calibri"/>
        <family val="2"/>
        <scheme val="minor"/>
      </rPr>
      <t xml:space="preserve">Total Nirtogen (TN), Nitrite, Ammonical nitrogen
</t>
    </r>
    <r>
      <rPr>
        <b/>
        <sz val="12"/>
        <rFont val="Calibri"/>
        <family val="2"/>
        <scheme val="minor"/>
      </rPr>
      <t>Nitrate</t>
    </r>
  </si>
  <si>
    <r>
      <rPr>
        <b/>
        <sz val="12"/>
        <rFont val="Calibri"/>
        <family val="2"/>
        <scheme val="minor"/>
      </rPr>
      <t xml:space="preserve">Orthophosphate as P in mg/l
</t>
    </r>
    <r>
      <rPr>
        <sz val="12"/>
        <rFont val="Calibri"/>
        <family val="2"/>
        <scheme val="minor"/>
      </rPr>
      <t>Total Phosphorous (TP)</t>
    </r>
  </si>
  <si>
    <r>
      <t>Ratio of sulphate to total anions</t>
    </r>
    <r>
      <rPr>
        <sz val="12"/>
        <rFont val="Calibri"/>
        <family val="2"/>
        <scheme val="minor"/>
      </rPr>
      <t xml:space="preserve">
(Calculated measure of Acid Mine Drainage)</t>
    </r>
  </si>
  <si>
    <t>Annually</t>
  </si>
  <si>
    <r>
      <t>10</t>
    </r>
    <r>
      <rPr>
        <vertAlign val="superscript"/>
        <sz val="12"/>
        <rFont val="Calibri"/>
        <family val="2"/>
        <scheme val="minor"/>
      </rPr>
      <t>6</t>
    </r>
    <r>
      <rPr>
        <sz val="12"/>
        <rFont val="Calibri"/>
        <family val="2"/>
        <scheme val="minor"/>
      </rPr>
      <t>m3/a</t>
    </r>
  </si>
  <si>
    <t>SUB-INDICATORS AND LEVELS</t>
  </si>
  <si>
    <t>UNIT OF MEASUREMENT</t>
  </si>
  <si>
    <t>LEVEL</t>
  </si>
  <si>
    <r>
      <t>Km</t>
    </r>
    <r>
      <rPr>
        <vertAlign val="superscript"/>
        <sz val="12"/>
        <rFont val="Calibri"/>
        <family val="2"/>
        <scheme val="minor"/>
      </rPr>
      <t>2</t>
    </r>
  </si>
  <si>
    <r>
      <t xml:space="preserve">The following intelligence could be generated, with the data in hand:
</t>
    </r>
    <r>
      <rPr>
        <sz val="12"/>
        <color theme="1"/>
        <rFont val="Wingdings"/>
        <charset val="2"/>
      </rPr>
      <t>l</t>
    </r>
    <r>
      <rPr>
        <sz val="12"/>
        <color theme="1"/>
        <rFont val="Calibri"/>
        <family val="2"/>
        <scheme val="minor"/>
      </rPr>
      <t xml:space="preserve">  Change in actual water received by Water Ecosytems and how this compares to their Reserve requirements;
</t>
    </r>
    <r>
      <rPr>
        <sz val="12"/>
        <color theme="1"/>
        <rFont val="Wingdings"/>
        <charset val="2"/>
      </rPr>
      <t>l</t>
    </r>
    <r>
      <rPr>
        <sz val="12"/>
        <color theme="1"/>
        <rFont val="Calibri"/>
        <family val="2"/>
        <scheme val="minor"/>
      </rPr>
      <t xml:space="preserve">  Comparisons according to geographical setting; and
</t>
    </r>
    <r>
      <rPr>
        <sz val="12"/>
        <color theme="1"/>
        <rFont val="Wingdings"/>
        <charset val="2"/>
      </rPr>
      <t>l</t>
    </r>
    <r>
      <rPr>
        <sz val="12"/>
        <color theme="1"/>
        <rFont val="Calibri"/>
        <family val="2"/>
        <scheme val="minor"/>
      </rPr>
      <t xml:space="preserve">  Etc.</t>
    </r>
  </si>
  <si>
    <t>Yes, the data was submitted.</t>
  </si>
  <si>
    <t>No targets exist for improved spatial extent at a national level (To discuss with Planning &amp; NWRI)</t>
  </si>
  <si>
    <t>To discuss with Planning &amp; NWRI</t>
  </si>
  <si>
    <t>WCDM, WaterPlanning,Infrastructure, Strategic Asset Management, Water Use Regulation</t>
  </si>
  <si>
    <t>The data is available.</t>
  </si>
  <si>
    <t>SLIM is continously updating the data for improving the quality.</t>
  </si>
  <si>
    <t>Department of Rural Development and Land Reform; DWS is responsible for editing the Data.</t>
  </si>
  <si>
    <t>Surface &amp; Groundwater Monitoring Programme, National Geospatial Information (NGI), NWRI, SANSA.</t>
  </si>
  <si>
    <t>DWS SDE database</t>
  </si>
  <si>
    <t>National State of Water Report, NRWS2, Weekly Dam Levels Report, etc.</t>
  </si>
  <si>
    <t>Metadata developed by DWS</t>
  </si>
  <si>
    <t>Extent in each Tertiary Catchment</t>
  </si>
  <si>
    <t>DRDLR and DWS's work on the Dams guided the Spatial Data Infrastructure (SDI) Act. No formal agreement in place, SANSA DWS Agreement.</t>
  </si>
  <si>
    <t>Research Gaps on accounting for all Dams in the country on a continous basis.</t>
  </si>
  <si>
    <t>Need to assess all available information and agree on one (1) standard version of reporting and targets with all relevant stakeholders.</t>
  </si>
  <si>
    <t>The information generated based on data available in DWS; Satellite Imagery has cost implications based on the resolution.</t>
  </si>
  <si>
    <t>(1) Stakeholder Workshop to be planned with DWS stakeholders.</t>
  </si>
  <si>
    <t>DWS- SLIM (Carey Rajah)</t>
  </si>
  <si>
    <t>P/Y/N</t>
  </si>
  <si>
    <t xml:space="preserve">P </t>
  </si>
  <si>
    <r>
      <rPr>
        <b/>
        <u/>
        <sz val="12"/>
        <rFont val="Calibri"/>
        <family val="2"/>
        <scheme val="minor"/>
      </rPr>
      <t>NUMERIC DATA</t>
    </r>
    <r>
      <rPr>
        <b/>
        <sz val="12"/>
        <rFont val="Calibri"/>
        <family val="2"/>
        <scheme val="minor"/>
      </rPr>
      <t>:</t>
    </r>
    <r>
      <rPr>
        <sz val="12"/>
        <rFont val="Wingdings"/>
        <charset val="2"/>
      </rPr>
      <t xml:space="preserve">
l</t>
    </r>
    <r>
      <rPr>
        <sz val="12"/>
        <rFont val="Calibri"/>
        <family val="2"/>
        <scheme val="minor"/>
      </rPr>
      <t xml:space="preserve">  Annual average status of water quality per water quality parameter per water quality monitoring site;
</t>
    </r>
    <r>
      <rPr>
        <sz val="12"/>
        <rFont val="Wingdings"/>
        <charset val="2"/>
      </rPr>
      <t>l</t>
    </r>
    <r>
      <rPr>
        <sz val="12"/>
        <rFont val="Calibri"/>
        <family val="2"/>
      </rPr>
      <t xml:space="preserve">  Annual Quantity of Water in water resources
</t>
    </r>
    <r>
      <rPr>
        <sz val="18"/>
        <rFont val="Symbol"/>
        <family val="1"/>
        <charset val="2"/>
      </rPr>
      <t xml:space="preserve">· </t>
    </r>
    <r>
      <rPr>
        <sz val="12"/>
        <rFont val="Calibri"/>
        <family val="2"/>
      </rPr>
      <t xml:space="preserve"> Spatial Extent of Water Resources  </t>
    </r>
    <r>
      <rPr>
        <sz val="12"/>
        <rFont val="Wingdings"/>
        <charset val="2"/>
      </rPr>
      <t xml:space="preserve">
</t>
    </r>
    <r>
      <rPr>
        <sz val="12"/>
        <rFont val="Calibri"/>
        <family val="2"/>
        <scheme val="minor"/>
      </rPr>
      <t xml:space="preserve">
</t>
    </r>
    <r>
      <rPr>
        <b/>
        <u/>
        <sz val="12"/>
        <rFont val="Calibri"/>
        <family val="2"/>
        <scheme val="minor"/>
      </rPr>
      <t>DESCRIPTIVE DATA</t>
    </r>
    <r>
      <rPr>
        <b/>
        <sz val="12"/>
        <rFont val="Calibri"/>
        <family val="2"/>
        <scheme val="minor"/>
      </rPr>
      <t>:</t>
    </r>
    <r>
      <rPr>
        <sz val="12"/>
        <rFont val="Calibri"/>
        <family val="2"/>
        <scheme val="minor"/>
      </rPr>
      <t xml:space="preserve">
</t>
    </r>
    <r>
      <rPr>
        <sz val="12"/>
        <rFont val="Wingdings"/>
        <charset val="2"/>
      </rPr>
      <t>l</t>
    </r>
    <r>
      <rPr>
        <sz val="12"/>
        <rFont val="Calibri"/>
        <family val="2"/>
      </rPr>
      <t xml:space="preserve">  Names of monitoring sites;
</t>
    </r>
    <r>
      <rPr>
        <sz val="12"/>
        <rFont val="Wingdings"/>
        <charset val="2"/>
      </rPr>
      <t>l</t>
    </r>
    <r>
      <rPr>
        <sz val="12"/>
        <rFont val="Calibri"/>
        <family val="2"/>
      </rPr>
      <t xml:space="preserve">  Coordinates per water quality monoitoring site;
</t>
    </r>
    <r>
      <rPr>
        <sz val="12"/>
        <rFont val="Wingdings"/>
        <charset val="2"/>
      </rPr>
      <t>l</t>
    </r>
    <r>
      <rPr>
        <sz val="12"/>
        <rFont val="Calibri"/>
        <family val="2"/>
        <scheme val="minor"/>
      </rPr>
      <t xml:space="preserve">  Names of relevant primary and secondary drainage regions;
</t>
    </r>
    <r>
      <rPr>
        <sz val="12"/>
        <rFont val="Wingdings"/>
        <charset val="2"/>
      </rPr>
      <t>l</t>
    </r>
    <r>
      <rPr>
        <sz val="12"/>
        <rFont val="Calibri"/>
        <family val="2"/>
      </rPr>
      <t xml:space="preserve">  Relevant river names; and
</t>
    </r>
    <r>
      <rPr>
        <sz val="12"/>
        <color rgb="FFFF0000"/>
        <rFont val="Wingdings"/>
        <charset val="2"/>
      </rPr>
      <t/>
    </r>
  </si>
  <si>
    <r>
      <t xml:space="preserve">Change in...
</t>
    </r>
    <r>
      <rPr>
        <i/>
        <sz val="12"/>
        <color theme="1" tint="0.14999847407452621"/>
        <rFont val="Calibri"/>
        <family val="2"/>
        <scheme val="minor"/>
      </rPr>
      <t xml:space="preserve"> a shift from one condition of extent to another over time within a water-related ecosystem, measured  against a point of reference (a baseline)
</t>
    </r>
    <r>
      <rPr>
        <b/>
        <sz val="12"/>
        <color theme="1" tint="0.14999847407452621"/>
        <rFont val="Calibri"/>
        <family val="2"/>
        <scheme val="minor"/>
      </rPr>
      <t xml:space="preserve">
...the extent...
</t>
    </r>
    <r>
      <rPr>
        <i/>
        <sz val="12"/>
        <color theme="1" tint="0.14999847407452621"/>
        <rFont val="Calibri"/>
        <family val="2"/>
        <scheme val="minor"/>
      </rPr>
      <t>includes three components: the spatial extent or surface area, the quality, and the quantity of water-related ecosystems</t>
    </r>
    <r>
      <rPr>
        <sz val="12"/>
        <color theme="1" tint="0.14999847407452621"/>
        <rFont val="Calibri"/>
        <family val="2"/>
        <scheme val="minor"/>
      </rPr>
      <t xml:space="preserve">
</t>
    </r>
    <r>
      <rPr>
        <b/>
        <sz val="12"/>
        <color theme="1" tint="0.14999847407452621"/>
        <rFont val="Calibri"/>
        <family val="2"/>
        <scheme val="minor"/>
      </rPr>
      <t xml:space="preserve">
…of water related ecosystems…
</t>
    </r>
    <r>
      <rPr>
        <sz val="12"/>
        <color theme="1" tint="0.14999847407452621"/>
        <rFont val="Calibri"/>
        <family val="2"/>
        <scheme val="minor"/>
      </rPr>
      <t xml:space="preserve">includes five categories: </t>
    </r>
    <r>
      <rPr>
        <b/>
        <sz val="12"/>
        <color theme="1" tint="0.14999847407452621"/>
        <rFont val="Calibri"/>
        <family val="2"/>
        <scheme val="minor"/>
      </rPr>
      <t xml:space="preserve">
</t>
    </r>
    <r>
      <rPr>
        <sz val="12"/>
        <color theme="1" tint="0.14999847407452621"/>
        <rFont val="Calibri"/>
        <family val="2"/>
        <scheme val="minor"/>
      </rPr>
      <t xml:space="preserve">1) vegetated wetlands, 
2) rivers and estuaries, 
3) lakes, 
4) aquifers, and 
5) artificial waterbodies. </t>
    </r>
    <r>
      <rPr>
        <b/>
        <sz val="12"/>
        <color theme="1" tint="0.14999847407452621"/>
        <rFont val="Calibri"/>
        <family val="2"/>
        <scheme val="minor"/>
      </rPr>
      <t xml:space="preserve">
</t>
    </r>
    <r>
      <rPr>
        <sz val="12"/>
        <color theme="1" tint="0.14999847407452621"/>
        <rFont val="Calibri"/>
        <family val="2"/>
        <scheme val="minor"/>
      </rPr>
      <t>The majority of water-related ecosystem types monitored in Indicator 6.6.1 contain freshwater, with the exception of mangroves and estuaries which contain brackish waters and are included  in Indicator 6.6.1. Ecosystems containing or within salt waters are not included as these are covered within other SDG indicators (Goal 14)</t>
    </r>
    <r>
      <rPr>
        <b/>
        <sz val="12"/>
        <color theme="1" tint="0.14999847407452621"/>
        <rFont val="Calibri"/>
        <family val="2"/>
        <scheme val="minor"/>
      </rPr>
      <t xml:space="preserve">
Vegetated Wetlands </t>
    </r>
    <r>
      <rPr>
        <sz val="12"/>
        <color theme="1" tint="0.14999847407452621"/>
        <rFont val="Calibri"/>
        <family val="2"/>
        <scheme val="minor"/>
      </rPr>
      <t xml:space="preserve">– includes swamps, fens, peatlands, marshes, paddies, and mangroves. This definition is closely related to the Ramsar Convention on Wetlands definition of wetlands, with the exception that salt waters are not included in Indicator 6.6.1 reporting (as they are covered in SDG 14) and with the exception that vegetated wetlands are distinct from the other ecosystem categories of lakes, rivers and estuaries, aquifers, and artificial waterbodies. </t>
    </r>
    <r>
      <rPr>
        <u/>
        <sz val="12"/>
        <color theme="1" tint="0.14999847407452621"/>
        <rFont val="Calibri"/>
        <family val="2"/>
        <scheme val="minor"/>
      </rPr>
      <t xml:space="preserve">For South Africa this includes all 6 HGM types of wetlands (Floodplains, Channelled and unchanneled Valley Bottom wetlands, Seeps, Flats and Depressions , excluding Lakes). 
</t>
    </r>
    <r>
      <rPr>
        <b/>
        <sz val="12"/>
        <color theme="1" tint="0.14999847407452621"/>
        <rFont val="Calibri"/>
        <family val="2"/>
        <scheme val="minor"/>
      </rPr>
      <t>Artificial Waterbodies –</t>
    </r>
    <r>
      <rPr>
        <sz val="12"/>
        <color theme="1" tint="0.14999847407452621"/>
        <rFont val="Calibri"/>
        <family val="2"/>
        <scheme val="minor"/>
      </rPr>
      <t xml:space="preserve"> the water-related ecosystem category of artificial waterbodies includes open waterbodies created by humans such as reservoirs, canals, mines and quarries. While it is recognized that these are not traditional water ecosystems which should be protected and restored, in some countries they hold a noteworthy amount of freshwater and have thus been included. </t>
    </r>
    <r>
      <rPr>
        <u/>
        <sz val="12"/>
        <color theme="1" tint="0.14999847407452621"/>
        <rFont val="Calibri"/>
        <family val="2"/>
        <scheme val="minor"/>
      </rPr>
      <t xml:space="preserve">For South Africa this only covers Dams.
</t>
    </r>
  </si>
  <si>
    <t>Organisation: DWS, RQIS                          Manager:  Christa Thirion</t>
  </si>
  <si>
    <t>Organisation: DWS, RQIS                          Manager:Simon Moloele</t>
  </si>
  <si>
    <t>FREQUENCY OF REPORTING</t>
  </si>
  <si>
    <r>
      <t xml:space="preserve">National Percentage Change of Spatial Extent: 
Changes in Chl and TSS Concentration of Lakes and artificial water bodies:
</t>
    </r>
    <r>
      <rPr>
        <sz val="12"/>
        <color theme="1"/>
        <rFont val="Calibri"/>
        <family val="2"/>
        <scheme val="minor"/>
      </rPr>
      <t>Chl and TSS results are derived using empirical algorithms, generated for each individual pixel to ensure the spatial variability within each lake is fully captured</t>
    </r>
    <r>
      <rPr>
        <b/>
        <sz val="12"/>
        <color theme="1"/>
        <rFont val="Calibri"/>
        <family val="2"/>
        <scheme val="minor"/>
      </rPr>
      <t xml:space="preserve">. </t>
    </r>
    <r>
      <rPr>
        <sz val="12"/>
        <color theme="1"/>
        <rFont val="Calibri"/>
        <family val="2"/>
        <scheme val="minor"/>
      </rPr>
      <t xml:space="preserve">Results are averaged over a year for each lake to produce lake-wide Chl and TSS concentrations and small localized fluctuations in concentration of these two parameters are not shown. On any one day, the pixels representing each concentration of Chl or TSS are quantified and a lake-wide  average is determined for that day.
The change in concentration of both Chl and TSS can be determined from comparing an annual average against the baseline. This annual average Chl and TSS will be averaged every 5 years, which will be compared to the Chl and TSS baselines to generate a percentage change. The locations where percentage change is excessive can be targeted for increased water quality monitoring and management.
</t>
    </r>
    <r>
      <rPr>
        <b/>
        <sz val="12"/>
        <color theme="1"/>
        <rFont val="Calibri"/>
        <family val="2"/>
        <scheme val="minor"/>
      </rPr>
      <t xml:space="preserve">Water Quantity  Data:
Baseline: </t>
    </r>
    <r>
      <rPr>
        <sz val="12"/>
        <color theme="1"/>
        <rFont val="Calibri"/>
        <family val="2"/>
        <scheme val="minor"/>
      </rPr>
      <t>WR2012 Data on nMAR to be used.</t>
    </r>
    <r>
      <rPr>
        <b/>
        <sz val="12"/>
        <color theme="1"/>
        <rFont val="Calibri"/>
        <family val="2"/>
        <scheme val="minor"/>
      </rPr>
      <t xml:space="preserve">
Change from Baseline: </t>
    </r>
    <r>
      <rPr>
        <i/>
        <sz val="12"/>
        <color theme="1"/>
        <rFont val="Calibri"/>
        <family val="2"/>
        <scheme val="minor"/>
      </rPr>
      <t>There are a variety of methods to obtain data on the volume of water moving downstream per unit of time:</t>
    </r>
    <r>
      <rPr>
        <b/>
        <sz val="12"/>
        <color theme="1"/>
        <rFont val="Calibri"/>
        <family val="2"/>
        <scheme val="minor"/>
      </rPr>
      <t xml:space="preserve">
In Situ Monitoring:</t>
    </r>
    <r>
      <rPr>
        <sz val="12"/>
        <color theme="1"/>
        <rFont val="Calibri"/>
        <family val="2"/>
        <scheme val="minor"/>
      </rPr>
      <t xml:space="preserve"> (i)Gauging Stations, (ii) Discharge Meters and Instruments, (iii) Citizen-Science Approaches for Small Rivers. </t>
    </r>
    <r>
      <rPr>
        <b/>
        <sz val="12"/>
        <color theme="1"/>
        <rFont val="Calibri"/>
        <family val="2"/>
        <scheme val="minor"/>
      </rPr>
      <t xml:space="preserve">
Modelling:</t>
    </r>
    <r>
      <rPr>
        <sz val="12"/>
        <color theme="1"/>
        <rFont val="Calibri"/>
        <family val="2"/>
        <scheme val="minor"/>
      </rPr>
      <t xml:space="preserve"> In addition to in situ monitoring, discharge may also be modelled from one of the many available models which use 
climate and land-use data, amongst other data, to estimate both natural and present day flows. 
</t>
    </r>
    <r>
      <rPr>
        <b/>
        <i/>
        <sz val="12"/>
        <color theme="1"/>
        <rFont val="Calibri"/>
        <family val="2"/>
        <scheme val="minor"/>
      </rPr>
      <t>The following  criteria apply to all discharge data captured:</t>
    </r>
    <r>
      <rPr>
        <sz val="12"/>
        <color theme="1"/>
        <rFont val="Calibri"/>
        <family val="2"/>
        <scheme val="minor"/>
      </rPr>
      <t xml:space="preserve">
• Units should be in million meters cubed per annum,
• Discharge data from each river/estuary monitored should be collected at least once per month. This data  should then be averaged to obtain an</t>
    </r>
    <r>
      <rPr>
        <b/>
        <u/>
        <sz val="12"/>
        <color theme="1"/>
        <rFont val="Calibri"/>
        <family val="2"/>
        <scheme val="minor"/>
      </rPr>
      <t xml:space="preserve"> annual average discharge per river/estuary monitored. </t>
    </r>
    <r>
      <rPr>
        <sz val="12"/>
        <color theme="1"/>
        <rFont val="Calibri"/>
        <family val="2"/>
        <scheme val="minor"/>
      </rPr>
      <t xml:space="preserve">
• Each basin should have at minimum one sampling location, at the point where its water exits into another basin or crosses a national boundary. For the purposes of global monitoring, sub-basin discharges such as those from tributaries should be kept separately and can be used for local level management.
• The quantity of water in estuaries may be significantly influenced by tidal inflows,  thus this indicator is limited to the </t>
    </r>
    <r>
      <rPr>
        <b/>
        <u/>
        <sz val="12"/>
        <color theme="1"/>
        <rFont val="Calibri"/>
        <family val="2"/>
        <scheme val="minor"/>
      </rPr>
      <t xml:space="preserve">freshwater inflows to the estuary from the upstream river
</t>
    </r>
    <r>
      <rPr>
        <sz val="12"/>
        <color theme="1"/>
        <rFont val="Calibri"/>
        <family val="2"/>
        <scheme val="minor"/>
      </rPr>
      <t xml:space="preserve">
</t>
    </r>
    <r>
      <rPr>
        <b/>
        <sz val="12"/>
        <color theme="3"/>
        <rFont val="Calibri"/>
        <family val="2"/>
        <scheme val="minor"/>
      </rPr>
      <t>Every 5 years, countries should provide annual average discharges per basin for 5 years</t>
    </r>
    <r>
      <rPr>
        <sz val="12"/>
        <color theme="1"/>
        <rFont val="Calibri"/>
        <family val="2"/>
        <scheme val="minor"/>
      </rPr>
      <t xml:space="preserve"> to the custodian agency(s). 
These five years of discharge data will be averaged to produce five year rolling means.</t>
    </r>
  </si>
  <si>
    <t>EO data for 2001-2005 will be produced in 2019 for Europe and Africa. Need to request a copy and compare with SA Inventory.
Did submit data but this needs to be re-looked at - it was not accurate - should use the 2018 Data as a Baseline (NWM 5)</t>
  </si>
  <si>
    <t>Wetland Rehabilitation Programme, 
Wetland Policy Development, 
National Wetland Monitoring Programme</t>
  </si>
  <si>
    <t>Tier 1 of the National Wetland Monitoring Programme:  Will have a new layer available every two years / SANBI NBA: Every 5 years</t>
  </si>
  <si>
    <t>Database owned by SANBI, the  National Wetland Inventory (Spatial data at Tier 1 i.e. National Scale Monitoring for SA Wetlands)</t>
  </si>
  <si>
    <t>First Report by DWS will be the SDG Report in 2017 and the revised report in 2018. No reporting on National Wetland Monitoring Programme is currently undertaken, However: National Wetland Inventory data is evaluated and rep[orted on as part of the  National Biodiversity Assessment Reports (5 yearly report for SA) generated by SANBI</t>
  </si>
  <si>
    <t>We need to collaborate with the relevant organisation leading this goal to</t>
  </si>
  <si>
    <t>Partnership Agreement Required between SANBI and DWS and potentailly also with WRC</t>
  </si>
  <si>
    <t>Can be included by SANBI and CSIR as part of the National Wetland Inventory  - Spatial Database</t>
  </si>
  <si>
    <t>Lakes not currently monitored seperately from other wetlands at a national scale (lumped with Depressions = Lakes + Pans)</t>
  </si>
  <si>
    <r>
      <t xml:space="preserve">Need research on Lakes of SA, </t>
    </r>
    <r>
      <rPr>
        <sz val="11"/>
        <color rgb="FF0070C0"/>
        <rFont val="Calibri"/>
        <family val="2"/>
        <scheme val="minor"/>
      </rPr>
      <t>WHO will research this?  This might be another organisation we need partnership with.</t>
    </r>
  </si>
  <si>
    <r>
      <t xml:space="preserve">Need further discussion with the Wetland Data Sector.
UN provides Annual Earth Observation Data. National Wetland Inventory is updated every 5 years and only provides wetland extent for HGM wetland types. 
</t>
    </r>
    <r>
      <rPr>
        <b/>
        <i/>
        <sz val="11"/>
        <rFont val="Calibri"/>
        <family val="2"/>
        <scheme val="minor"/>
      </rPr>
      <t>SA does not have "big lakes" and therefore Propose lumping our Lakes with Wetlands But we Pick out the significant/"Big" lakes and separate these out for reporting purposes-the smaller lakes to be included as "vegetated wetlands" -</t>
    </r>
    <r>
      <rPr>
        <sz val="11"/>
        <color theme="1"/>
        <rFont val="Calibri"/>
        <family val="2"/>
        <scheme val="minor"/>
      </rPr>
      <t xml:space="preserve"> what are the implications? SDGs also monitor Lake WQ. 
</t>
    </r>
    <r>
      <rPr>
        <sz val="11"/>
        <color theme="3"/>
        <rFont val="Calibri"/>
        <family val="2"/>
        <scheme val="minor"/>
      </rPr>
      <t>Need clarity-how often do we need to report on extent?</t>
    </r>
    <r>
      <rPr>
        <sz val="11"/>
        <color theme="1"/>
        <rFont val="Calibri"/>
        <family val="2"/>
        <scheme val="minor"/>
      </rPr>
      <t xml:space="preserve">
</t>
    </r>
    <r>
      <rPr>
        <sz val="11"/>
        <color theme="3"/>
        <rFont val="Calibri"/>
        <family val="2"/>
        <scheme val="minor"/>
      </rPr>
      <t>Request a Copy of the EO Data that the UN developed for 2001-2005 (Baseline)-Landsat data has 30m resolution. Sentinel data from 2019 onwards.</t>
    </r>
    <r>
      <rPr>
        <sz val="11"/>
        <color theme="1"/>
        <rFont val="Calibri"/>
        <family val="2"/>
        <scheme val="minor"/>
      </rPr>
      <t xml:space="preserve">
</t>
    </r>
    <r>
      <rPr>
        <sz val="11"/>
        <color rgb="FFFF0000"/>
        <rFont val="Calibri"/>
        <family val="2"/>
        <scheme val="minor"/>
      </rPr>
      <t>The question is: should SA use the EO data or SA Wetland Inventory data?</t>
    </r>
  </si>
  <si>
    <t>Organisation: DWS, RQIS                                    Manager: Elijah Mogakabe</t>
  </si>
  <si>
    <r>
      <t xml:space="preserve">South Africa does not have big lakes. Or a good layer of "Lakes of South Africa". </t>
    </r>
    <r>
      <rPr>
        <b/>
        <sz val="11"/>
        <color rgb="FFFF0000"/>
        <rFont val="Calibri"/>
        <family val="2"/>
        <scheme val="minor"/>
      </rPr>
      <t>Domesticize this sub-indicator to only include the larger lakes of SA. See below.</t>
    </r>
  </si>
  <si>
    <r>
      <rPr>
        <sz val="11"/>
        <rFont val="Calibri"/>
        <family val="2"/>
        <scheme val="minor"/>
      </rPr>
      <t>Smaller "lakes" to be included under vegetated wetlands. Larger lakes (16 Lakes from Hydro, once verified as being lakes) to be separated out for reporting purposes - need to verify if they are lakes - then map their extent</t>
    </r>
    <r>
      <rPr>
        <sz val="11"/>
        <color rgb="FFFF0000"/>
        <rFont val="Calibri"/>
        <family val="2"/>
        <scheme val="minor"/>
      </rPr>
      <t xml:space="preserve">. (The map 5 which we currently have does it in anyway include these lakes we talking about here? If it does then we might as well live with it the way it is because that is what we have as baseline.  We can therefore no speparate now, </t>
    </r>
    <r>
      <rPr>
        <sz val="11"/>
        <color theme="3"/>
        <rFont val="Calibri"/>
        <family val="2"/>
        <scheme val="minor"/>
      </rPr>
      <t>for consistency purposes we will have to continue and inform UN so they can guide us</t>
    </r>
    <r>
      <rPr>
        <sz val="11"/>
        <color rgb="FFFF0000"/>
        <rFont val="Calibri"/>
        <family val="2"/>
        <scheme val="minor"/>
      </rPr>
      <t>)</t>
    </r>
  </si>
  <si>
    <t>There are currently no plans in place to split lakes from pans in the NWI</t>
  </si>
  <si>
    <t>Lakes not currently mapped seperately from other wetlands at a national scale (lumped with Depressions = Lakes + Pans)</t>
  </si>
  <si>
    <t>Will not report on all Lakes. If we do the same actions as listed below apply.</t>
  </si>
  <si>
    <t>(1) Baseline Required  - Study to identify the large lakes of SA
(2) Target Required
(3) Domestication of SDG Required
(4) Partnership Agreement Required
(5) Wetland Monitoring at catchment scales required / local inventories/verification exercises</t>
  </si>
  <si>
    <t>Estmated cost of a specialists time (limnologist) to assist in verifying a lakes layer for SA (=to approx 5 days/40 Hours)</t>
  </si>
  <si>
    <t>As part of SANBI's NBA</t>
  </si>
  <si>
    <t>5 Years as a National Scale</t>
  </si>
  <si>
    <t>Condition of  great lakes to be reported on in future?</t>
  </si>
  <si>
    <t xml:space="preserve">SANBI has data on this and also a DWS NWMP Tier 1 indicator . Based on surrounding land use? </t>
  </si>
  <si>
    <t xml:space="preserve">NBA of SANBI, NFEPA, Estuary Health Assements (Van Niekerk et al., 2013) using the Estuarine Health Index (EHI) of Anchor environmental (Turpie et al., 2013), DWS reserve and RQO studies on estuaries which is based on Estuarine Health Index. </t>
  </si>
  <si>
    <t>NBA of SANBI?</t>
  </si>
  <si>
    <t>n</t>
  </si>
  <si>
    <t>DWS National Estuarine Monitoing Programme (NESMP) to provide limited data on 23 estuaries; Future NBA updates to inform if targets are being met?</t>
  </si>
  <si>
    <t>p</t>
  </si>
  <si>
    <t>Uprates of the NBA, Estuary Health Assemsent (Van Niekerk et al., 2013), DWS NESMP</t>
  </si>
  <si>
    <t>Meduim to high confidence as the Estaury Health Assesment and associaeted EHI is a desktop assement making use of limited available data.  Levels of data available on estuarine systems vary between very little to substantial.  The Estuary Health Assesmnt is based on expert input from practitioners.</t>
  </si>
  <si>
    <t>n/a</t>
  </si>
  <si>
    <t>SANBI, DWS, CSIR, ANCHOR ENVIRONMENTAL, DEA, MUNICIPALITIES</t>
  </si>
  <si>
    <t>DWS NESMP AND VARIOUS MONITOING INITIATIVES BY DAFF, DEA, MUNICIPALITIES, CSIR AND UNIVERSITIES</t>
  </si>
  <si>
    <t>Hourly (permanet probes), monthly, quarterly, yearly depending on institution</t>
  </si>
  <si>
    <t>WMS, SAEON Estuaries database, HYDSTRA, DEA Estuaries database</t>
  </si>
  <si>
    <t>Annual for NESMP, Every 5 years for SANBI NBA and associated Estuarine Health Assessment</t>
  </si>
  <si>
    <t xml:space="preserve">Well documented and peer reveiwed publications, design documents on EHI and DWS NESMP </t>
  </si>
  <si>
    <t>Extend per 3 coastal zones: 1) Sub Tropical (Kosi to Mbashe), 2)Warm Temberate (Mbashe to Breede) and 3)Cold Tembeprate (Breed to Oange.</t>
  </si>
  <si>
    <t>Coastal zone?</t>
  </si>
  <si>
    <t>DAFF, SANBI, DEA, MUNICIPALITIES have different levels of collaboration through informal means (workimg relationships) to formal (MoU's)</t>
  </si>
  <si>
    <t>Further research needed on the DWS NESMP, specifically the Tier 2 biological assessments as well as the implimetation of the EHI and NBA refinement</t>
  </si>
  <si>
    <t>The REMP programme (previously RHP) did collect data on the required biological and abiotic indices need for this assesment in the past.  Due to capacity constraints in the regions and at HO, this data have not been updated recently to be in line with the most recent methods for data analysis (Frai, Mirai and associated models).</t>
  </si>
  <si>
    <t>REMP</t>
  </si>
  <si>
    <t>The REMP programme (previously RHP) do collect data on the required biological and abiotic indices need for this assesment.  Due to capacity constraints in the regions and at HO, the current operational level of the programme is not at all ideal.</t>
  </si>
  <si>
    <t>Capacity constraints in the implimentation of the REMP hamper delivery and confidence in data.  Best data is available where PSP's external practitioners are involved.</t>
  </si>
  <si>
    <t>RQIS</t>
  </si>
  <si>
    <t>Monthley</t>
  </si>
  <si>
    <t>New Rivers database on the charts.</t>
  </si>
  <si>
    <t>limited internal capacity which compromise the reliability of the interpretation and reports.</t>
  </si>
  <si>
    <t>Clear methods are available for sampling protocola and use of analysis models.</t>
  </si>
  <si>
    <t>Extent in each Tertiary Catchment
Extent per WMA and Province</t>
  </si>
  <si>
    <t>DWS regional offices</t>
  </si>
  <si>
    <t>Refinement of models and methods</t>
  </si>
  <si>
    <t>Collaboration with stakeholders are critical.  Need to build on exisiting good working relationships between different stakholders; analysis contract need to be in place as a matter of urgency to report on nutient loading.</t>
  </si>
  <si>
    <t>R600 000/year</t>
  </si>
  <si>
    <t>Operational costs and sample analysis for NESMP to provide data to faclitate this assemsnt</t>
  </si>
  <si>
    <t>The operation of the REMP need to receive prioity. Capacity constraints in the DWS regional offices results in implimentation being hampered.</t>
  </si>
  <si>
    <t>NEMP of DWS</t>
  </si>
  <si>
    <t>Limited dams of concern covered under NEMP</t>
  </si>
  <si>
    <t>Accredited methods used for analysis, limited resources at DWS result in decrease in available data and quality of internal data</t>
  </si>
  <si>
    <t>DWS:RQIS</t>
  </si>
  <si>
    <t>Monthly</t>
  </si>
  <si>
    <t>WMS</t>
  </si>
  <si>
    <t>QUARTELRY</t>
  </si>
  <si>
    <t>Design documents for the NEMP</t>
  </si>
  <si>
    <t>Extent in each Tertiary Catchment
Extent per WMA and Province
Extent per District Municipality</t>
  </si>
  <si>
    <t>Internal stakeholders at DWS incl. dam safety, municipalities</t>
  </si>
  <si>
    <t>Remote sensing refinement of eutrophication levels</t>
  </si>
  <si>
    <t>Current fincial constraints in the DWS hamper delivery on the NEMP</t>
  </si>
  <si>
    <t>data on micro-eatuaries and outlets not available. These may play an important role in linkage between larger estuaries</t>
  </si>
  <si>
    <t>Many sources within the South African aquatic science community, including DWS, CSIR, DAFF, SANBI</t>
  </si>
  <si>
    <t>Hourly, monthly, quarterly, yearly</t>
  </si>
  <si>
    <t>Every 5 years for SANBI NBA</t>
  </si>
  <si>
    <t>Extend per 3 coastal zones: 1) Sub Tropical (Kosi to Mbashe), 2)Warm Temberate (Mbashe to Breede) and 3)Cold Tembeprate (Breed to Oange. Also ion estuary specific bases.</t>
  </si>
  <si>
    <t>Further resiearch neede on rate of decline in estuarine functional zone, development pressures and micro-estuaries</t>
  </si>
  <si>
    <r>
      <t>Constrained by availability of funding for instrumentation, maintenance and travel 
(</t>
    </r>
    <r>
      <rPr>
        <sz val="10"/>
        <color theme="3"/>
        <rFont val="Calibri"/>
        <family val="2"/>
        <scheme val="minor"/>
      </rPr>
      <t>L Matlala</t>
    </r>
    <r>
      <rPr>
        <sz val="10"/>
        <color theme="1"/>
        <rFont val="Calibri"/>
        <family val="2"/>
        <scheme val="minor"/>
      </rPr>
      <t xml:space="preserve">: </t>
    </r>
    <r>
      <rPr>
        <sz val="10"/>
        <color rgb="FF0070C0"/>
        <rFont val="Calibri"/>
        <family val="2"/>
        <scheme val="minor"/>
      </rPr>
      <t>I suggest we take out travelling on this.  Perhaps some organisation may provide us with what we need)</t>
    </r>
  </si>
  <si>
    <t>DAFF, SANBI, DEA, and Municipalities have different levels of collaboration through informal means (workimg relationships) to formal (MoU's)</t>
  </si>
  <si>
    <t>(1) DWS-RQIS  (Thembi Mthombeni/Gerhard Cilliers)</t>
  </si>
  <si>
    <t>NBA of SANBI, NFEPA, Estuary Health Assements (Van Niekerk et al., 2013) using the Estuarine Health Index (EHI) of Anchor environmental (Turpie et al., 2013), DWS reserve and RQO studies on estuaries which is based on Estuarine Health Index. Estuarine Helath Index have a specific component (index) that looks specificalaly at WQ</t>
  </si>
  <si>
    <t>Change in Water Quality in Estuaries  - Not required by SDGs but propose including it?  - check with Chris/STATSSA if this is true.</t>
  </si>
  <si>
    <t>Captured by 6.3.2 for DO, EC, Nitrate, PO4, pH and SO4:Fe Ratio.
Additional Variables include Chlorophylla and TSS (EO Data)</t>
  </si>
  <si>
    <t xml:space="preserve">Change in Water Quality in Artificial Waterbodies   - partially captured by 6.3.2 </t>
  </si>
  <si>
    <t>Main Lakes of SA- UN will provide Cla and TSS data based on EO. More detailed WQ data may be available for the 14 Lakes. Elijah to check which "Lakes" have WQ Data - should be included in 6.3.2?</t>
  </si>
  <si>
    <t>6.6.1.2(d)A</t>
  </si>
  <si>
    <t>Refer to Gaps Analysis for 6.3.2</t>
  </si>
  <si>
    <t>Collaboration with stakeholders are critical.  Need to build on exisiting good working relationships between different stakholders.</t>
  </si>
  <si>
    <t>Gaps were identified through the Monitoring Network Optimisation and Upgrade Program</t>
  </si>
  <si>
    <t>Overlay NWM 5 with gauging weirs to identify wetlands where monitoring is currently active. New technologies required for specific wetland types?</t>
  </si>
  <si>
    <t>Organisation: DWS, RQIS                                    Manager: Gerhard Cilliers</t>
  </si>
  <si>
    <t>DWS monitors this daily &gt;1500 stations</t>
  </si>
  <si>
    <t>Higher Confidence Baseline info is available where Reserves have been done = nMAR. Otherwise should be available from WR2012. This information will need to be extracted.</t>
  </si>
  <si>
    <r>
      <t xml:space="preserve">Change in Water Quantity in Estuaries </t>
    </r>
    <r>
      <rPr>
        <sz val="11"/>
        <color theme="1"/>
        <rFont val="Calibri"/>
        <family val="2"/>
        <scheme val="minor"/>
      </rPr>
      <t>(10</t>
    </r>
    <r>
      <rPr>
        <vertAlign val="superscript"/>
        <sz val="11"/>
        <color theme="1"/>
        <rFont val="Calibri"/>
        <family val="2"/>
        <scheme val="minor"/>
      </rPr>
      <t>6</t>
    </r>
    <r>
      <rPr>
        <sz val="11"/>
        <color theme="1"/>
        <rFont val="Calibri"/>
        <family val="2"/>
        <scheme val="minor"/>
      </rPr>
      <t>m3/a: freshwater inflows to the estuary from the upstream river)</t>
    </r>
  </si>
  <si>
    <t xml:space="preserve">Only for water levels - To check if Estuaries have weirs upstream than can provide discharge data. </t>
  </si>
  <si>
    <t>Not Required for 6.6.1</t>
  </si>
  <si>
    <t>Will use data from Earth Observations supplied by UN</t>
  </si>
  <si>
    <t>Captured in 6.3.2</t>
  </si>
  <si>
    <t>Partially captured by 6.3.2 . - Will use Chla and TSS data from Earth Observations supplied by UN</t>
  </si>
  <si>
    <t>Will not Report on spatial extent of Rivers - Not applicable to SA</t>
  </si>
  <si>
    <t>DWS to determine how many estaures have Discharge data (wiers upstream of Estuaries)</t>
  </si>
  <si>
    <t>Chla</t>
  </si>
  <si>
    <r>
      <t xml:space="preserve">Proportion of...
</t>
    </r>
    <r>
      <rPr>
        <sz val="12"/>
        <color rgb="FFFF0000"/>
        <rFont val="Calibri"/>
        <family val="2"/>
        <scheme val="minor"/>
      </rPr>
      <t xml:space="preserve">Implies the volume of water containing waste that is being treated to the applicable water quality standard prior to it being discharged, considered in comparative relation to the total volume of water containing waste being produced
(expressed as a percentage per tertiary drainage region).
</t>
    </r>
    <r>
      <rPr>
        <b/>
        <sz val="12"/>
        <color rgb="FFFF0000"/>
        <rFont val="Calibri"/>
        <family val="2"/>
        <scheme val="minor"/>
      </rPr>
      <t xml:space="preserve">
...water containing waste...
</t>
    </r>
    <r>
      <rPr>
        <sz val="12"/>
        <color rgb="FFFF0000"/>
        <rFont val="Calibri"/>
        <family val="2"/>
        <scheme val="minor"/>
      </rPr>
      <t xml:space="preserve">Implies effluent [e.g. S.21(e), (f), (h) &amp; (j), NWA] produced by households and economic activities that is no longer required by the water user.
</t>
    </r>
    <r>
      <rPr>
        <b/>
        <sz val="12"/>
        <color rgb="FFFF0000"/>
        <rFont val="Calibri"/>
        <family val="2"/>
        <scheme val="minor"/>
      </rPr>
      <t xml:space="preserve">
...safely...
</t>
    </r>
    <r>
      <rPr>
        <sz val="12"/>
        <color rgb="FFFF0000"/>
        <rFont val="Calibri"/>
        <family val="2"/>
        <scheme val="minor"/>
      </rPr>
      <t xml:space="preserve">Implies that the water containing waste has undergone sufficient treatment prior to being discharged to protect human health, aquatic ecosystems and other receiving water users.
</t>
    </r>
    <r>
      <rPr>
        <b/>
        <sz val="12"/>
        <color rgb="FFFF0000"/>
        <rFont val="Calibri"/>
        <family val="2"/>
        <scheme val="minor"/>
      </rPr>
      <t xml:space="preserve">
...treated...
</t>
    </r>
    <r>
      <rPr>
        <sz val="12"/>
        <color rgb="FFFF0000"/>
        <rFont val="Calibri"/>
        <family val="2"/>
        <scheme val="minor"/>
      </rPr>
      <t xml:space="preserve">Implies any process for rendering water containing waste fit to meet the applicable water quality standards.  Treatment can be categorised into primary, secondary and tertiary treatments (and further by mechanical, biological and advanced technology treatments).
</t>
    </r>
    <r>
      <rPr>
        <b/>
        <sz val="12"/>
        <color rgb="FFFF0000"/>
        <rFont val="Calibri"/>
        <family val="2"/>
        <scheme val="minor"/>
      </rPr>
      <t xml:space="preserve">
...and lawfully...
</t>
    </r>
    <r>
      <rPr>
        <sz val="12"/>
        <color rgb="FFFF0000"/>
        <rFont val="Calibri"/>
        <family val="2"/>
        <scheme val="minor"/>
      </rPr>
      <t xml:space="preserve">Implies </t>
    </r>
    <r>
      <rPr>
        <b/>
        <sz val="12"/>
        <color rgb="FFFF0000"/>
        <rFont val="Calibri"/>
        <family val="2"/>
        <scheme val="minor"/>
      </rPr>
      <t>(1)</t>
    </r>
    <r>
      <rPr>
        <sz val="12"/>
        <color rgb="FFFF0000"/>
        <rFont val="Calibri"/>
        <family val="2"/>
        <scheme val="minor"/>
      </rPr>
      <t xml:space="preserve"> that the WQM Hierarchy is implemented, </t>
    </r>
    <r>
      <rPr>
        <i/>
        <sz val="12"/>
        <color rgb="FFFF0000"/>
        <rFont val="Calibri"/>
        <family val="2"/>
        <scheme val="minor"/>
      </rPr>
      <t>i.e.</t>
    </r>
    <r>
      <rPr>
        <sz val="12"/>
        <color rgb="FFFF0000"/>
        <rFont val="Calibri"/>
        <family val="2"/>
        <scheme val="minor"/>
      </rPr>
      <t xml:space="preserve"> that pollution is avoided, or where it cannot be avoided altogether, minimised and remedied where possible, and otherwise be discharged in a responsible manner, as per S.2(4)(ii), NEMA; </t>
    </r>
    <r>
      <rPr>
        <b/>
        <sz val="12"/>
        <color rgb="FFFF0000"/>
        <rFont val="Calibri"/>
        <family val="2"/>
        <scheme val="minor"/>
      </rPr>
      <t>(2)</t>
    </r>
    <r>
      <rPr>
        <sz val="12"/>
        <color rgb="FFFF0000"/>
        <rFont val="Calibri"/>
        <family val="2"/>
        <scheme val="minor"/>
      </rPr>
      <t xml:space="preserve"> where relevant, that such water use is permissible in terms of the NWA; </t>
    </r>
    <r>
      <rPr>
        <b/>
        <sz val="12"/>
        <color rgb="FFFF0000"/>
        <rFont val="Calibri"/>
        <family val="2"/>
        <scheme val="minor"/>
      </rPr>
      <t>(3)</t>
    </r>
    <r>
      <rPr>
        <sz val="12"/>
        <color rgb="FFFF0000"/>
        <rFont val="Calibri"/>
        <family val="2"/>
        <scheme val="minor"/>
      </rPr>
      <t xml:space="preserve"> where relevant, such water use is compliant with the conditions (applicable water quality standards) contained in the relevant authorisation; and </t>
    </r>
    <r>
      <rPr>
        <b/>
        <sz val="12"/>
        <color rgb="FFFF0000"/>
        <rFont val="Calibri"/>
        <family val="2"/>
        <scheme val="minor"/>
      </rPr>
      <t>(4)</t>
    </r>
    <r>
      <rPr>
        <sz val="12"/>
        <color rgb="FFFF0000"/>
        <rFont val="Calibri"/>
        <family val="2"/>
        <scheme val="minor"/>
      </rPr>
      <t xml:space="preserve"> where relevant, that such water use is compliant with the stipulations (applicable water quality standards) of the relevant bylaws.
</t>
    </r>
    <r>
      <rPr>
        <b/>
        <sz val="12"/>
        <color rgb="FFFF0000"/>
        <rFont val="Calibri"/>
        <family val="2"/>
        <scheme val="minor"/>
      </rPr>
      <t xml:space="preserve">
...discharged.
</t>
    </r>
    <r>
      <rPr>
        <sz val="12"/>
        <color rgb="FFFF0000"/>
        <rFont val="Calibri"/>
        <family val="2"/>
        <scheme val="minor"/>
      </rPr>
      <t>Implies a point source of water containing waste discharged to a municipal WWTWs or to a water resource.</t>
    </r>
  </si>
  <si>
    <r>
      <rPr>
        <b/>
        <u/>
        <sz val="12"/>
        <color rgb="FFFF0000"/>
        <rFont val="Calibri"/>
        <family val="2"/>
        <scheme val="minor"/>
      </rPr>
      <t>DOM. INDICATOR 6.3.1D</t>
    </r>
    <r>
      <rPr>
        <b/>
        <sz val="12"/>
        <color rgb="FFFF0000"/>
        <rFont val="Calibri"/>
        <family val="2"/>
        <scheme val="minor"/>
      </rPr>
      <t xml:space="preserve">:
</t>
    </r>
    <r>
      <rPr>
        <b/>
        <i/>
        <sz val="12"/>
        <color rgb="FFFF0000"/>
        <rFont val="Calibri"/>
        <family val="2"/>
        <scheme val="minor"/>
      </rPr>
      <t>"Proportion of water containing waste safely treated and lawfully discharged"</t>
    </r>
    <r>
      <rPr>
        <b/>
        <u/>
        <sz val="12"/>
        <color rgb="FFFF0000"/>
        <rFont val="Calibri"/>
        <family val="2"/>
        <scheme val="minor"/>
      </rPr>
      <t xml:space="preserve">
</t>
    </r>
    <r>
      <rPr>
        <b/>
        <u/>
        <sz val="12"/>
        <rFont val="Calibri"/>
        <family val="2"/>
        <scheme val="minor"/>
      </rPr>
      <t>Notes</t>
    </r>
    <r>
      <rPr>
        <b/>
        <sz val="12"/>
        <rFont val="Calibri"/>
        <family val="2"/>
        <scheme val="minor"/>
      </rPr>
      <t xml:space="preserve">:
</t>
    </r>
    <r>
      <rPr>
        <b/>
        <sz val="12"/>
        <rFont val="Webdings"/>
        <family val="1"/>
        <charset val="2"/>
      </rPr>
      <t>=</t>
    </r>
    <r>
      <rPr>
        <b/>
        <sz val="12"/>
        <rFont val="Calibri"/>
        <family val="2"/>
        <scheme val="minor"/>
      </rPr>
      <t xml:space="preserve"> </t>
    </r>
    <r>
      <rPr>
        <sz val="12"/>
        <rFont val="Calibri"/>
        <family val="2"/>
        <scheme val="minor"/>
      </rPr>
      <t xml:space="preserve"> Keep it as simple as possible!
</t>
    </r>
    <r>
      <rPr>
        <sz val="12"/>
        <rFont val="Webdings"/>
        <family val="1"/>
        <charset val="2"/>
      </rPr>
      <t>=</t>
    </r>
    <r>
      <rPr>
        <sz val="12"/>
        <rFont val="Calibri"/>
        <family val="2"/>
        <scheme val="minor"/>
      </rPr>
      <t xml:space="preserve">  SDG 6 is reported as a country goal - not a DWS goal </t>
    </r>
    <r>
      <rPr>
        <i/>
        <sz val="12"/>
        <rFont val="Calibri"/>
        <family val="2"/>
        <scheme val="minor"/>
      </rPr>
      <t>per se</t>
    </r>
    <r>
      <rPr>
        <sz val="12"/>
        <rFont val="Calibri"/>
        <family val="2"/>
        <scheme val="minor"/>
      </rPr>
      <t xml:space="preserve">;
</t>
    </r>
    <r>
      <rPr>
        <sz val="12"/>
        <rFont val="Webdings"/>
        <family val="1"/>
        <charset val="2"/>
      </rPr>
      <t>=</t>
    </r>
    <r>
      <rPr>
        <sz val="12"/>
        <rFont val="Calibri"/>
        <family val="2"/>
        <scheme val="minor"/>
      </rPr>
      <t xml:space="preserve">  Domesticated indicators should link to the targets in NW&amp;S MP!
</t>
    </r>
    <r>
      <rPr>
        <sz val="12"/>
        <rFont val="Webdings"/>
        <family val="1"/>
        <charset val="2"/>
      </rPr>
      <t>=</t>
    </r>
    <r>
      <rPr>
        <sz val="12"/>
        <rFont val="Calibri"/>
        <family val="2"/>
        <scheme val="minor"/>
      </rPr>
      <t xml:space="preserve">  Indicator 6.3.1D focuses on all point source discharges that may potentially impact on the </t>
    </r>
    <r>
      <rPr>
        <i/>
        <sz val="12"/>
        <rFont val="Calibri"/>
        <family val="2"/>
        <scheme val="minor"/>
      </rPr>
      <t>"ambient"</t>
    </r>
    <r>
      <rPr>
        <sz val="12"/>
        <rFont val="Calibri"/>
        <family val="2"/>
        <scheme val="minor"/>
      </rPr>
      <t xml:space="preserve"> water quality of </t>
    </r>
    <r>
      <rPr>
        <i/>
        <sz val="12"/>
        <rFont val="Calibri"/>
        <family val="2"/>
        <scheme val="minor"/>
      </rPr>
      <t>"bodies of water"</t>
    </r>
    <r>
      <rPr>
        <sz val="12"/>
        <rFont val="Calibri"/>
        <family val="2"/>
        <scheme val="minor"/>
      </rPr>
      <t xml:space="preserve">;
</t>
    </r>
    <r>
      <rPr>
        <sz val="12"/>
        <rFont val="Wingdings"/>
        <charset val="2"/>
      </rPr>
      <t>l</t>
    </r>
    <r>
      <rPr>
        <sz val="12"/>
        <rFont val="Calibri"/>
        <family val="2"/>
      </rPr>
      <t xml:space="preserve">  Indicator 6.3.1D focuses</t>
    </r>
    <r>
      <rPr>
        <sz val="12"/>
        <rFont val="Calibri"/>
        <family val="2"/>
        <scheme val="minor"/>
      </rPr>
      <t xml:space="preserve"> on the management of </t>
    </r>
    <r>
      <rPr>
        <i/>
        <sz val="12"/>
        <rFont val="Calibri"/>
        <family val="2"/>
        <scheme val="minor"/>
      </rPr>
      <t>inter alia</t>
    </r>
    <r>
      <rPr>
        <sz val="12"/>
        <rFont val="Calibri"/>
        <family val="2"/>
        <scheme val="minor"/>
      </rPr>
      <t xml:space="preserve"> the following water uses: S.21(e), (f), (h) &amp; (j), NWA;
</t>
    </r>
    <r>
      <rPr>
        <sz val="12"/>
        <rFont val="Wingdings"/>
        <charset val="2"/>
      </rPr>
      <t>l</t>
    </r>
    <r>
      <rPr>
        <sz val="12"/>
        <rFont val="Calibri"/>
        <family val="2"/>
      </rPr>
      <t xml:space="preserve">  The diffuse pollution component of waste disposal</t>
    </r>
    <r>
      <rPr>
        <sz val="12"/>
        <rFont val="Calibri"/>
        <family val="2"/>
        <scheme val="minor"/>
      </rPr>
      <t xml:space="preserve"> [</t>
    </r>
    <r>
      <rPr>
        <i/>
        <sz val="12"/>
        <rFont val="Calibri"/>
        <family val="2"/>
        <scheme val="minor"/>
      </rPr>
      <t>i.e.</t>
    </r>
    <r>
      <rPr>
        <sz val="12"/>
        <rFont val="Calibri"/>
        <family val="2"/>
        <scheme val="minor"/>
      </rPr>
      <t xml:space="preserve">S.21(e) &amp; (g), NWA] is indirectly covered under Indicator 6.3.2
</t>
    </r>
    <r>
      <rPr>
        <sz val="12"/>
        <rFont val="Wingdings"/>
        <charset val="2"/>
      </rPr>
      <t>l</t>
    </r>
    <r>
      <rPr>
        <sz val="12"/>
        <rFont val="Calibri"/>
        <family val="2"/>
      </rPr>
      <t xml:space="preserve">  An additional indicator should be included to cover the management of waste disposal [</t>
    </r>
    <r>
      <rPr>
        <i/>
        <sz val="12"/>
        <rFont val="Calibri"/>
        <family val="2"/>
      </rPr>
      <t>i.e.</t>
    </r>
    <r>
      <rPr>
        <sz val="12"/>
        <rFont val="Calibri"/>
        <family val="2"/>
      </rPr>
      <t>S.21(e) &amp; (g), NWA] that has the potential to impact on water resources;</t>
    </r>
    <r>
      <rPr>
        <sz val="12"/>
        <rFont val="Calibri"/>
        <family val="2"/>
        <scheme val="minor"/>
      </rPr>
      <t xml:space="preserve">
</t>
    </r>
    <r>
      <rPr>
        <sz val="12"/>
        <rFont val="Webdings"/>
        <family val="1"/>
        <charset val="2"/>
      </rPr>
      <t>=</t>
    </r>
    <r>
      <rPr>
        <sz val="12"/>
        <rFont val="Calibri"/>
        <family val="2"/>
        <scheme val="minor"/>
      </rPr>
      <t xml:space="preserve">  Stick to local/ DWS terminology, </t>
    </r>
    <r>
      <rPr>
        <i/>
        <sz val="12"/>
        <rFont val="Calibri"/>
        <family val="2"/>
        <scheme val="minor"/>
      </rPr>
      <t>e.g.</t>
    </r>
    <r>
      <rPr>
        <sz val="12"/>
        <rFont val="Calibri"/>
        <family val="2"/>
        <scheme val="minor"/>
      </rPr>
      <t xml:space="preserve"> Water containing waste, as per NWA, instead of wastewater or effluent, etc.;
</t>
    </r>
    <r>
      <rPr>
        <sz val="12"/>
        <rFont val="Wingdings"/>
        <charset val="2"/>
      </rPr>
      <t>l</t>
    </r>
    <r>
      <rPr>
        <sz val="12"/>
        <rFont val="Calibri"/>
        <family val="2"/>
        <scheme val="minor"/>
      </rPr>
      <t xml:space="preserve">  Reporting at tertiary drainage regions can be aggregated to secondary and primary drainage regions, if necessary.
</t>
    </r>
    <r>
      <rPr>
        <b/>
        <u/>
        <sz val="12"/>
        <rFont val="Calibri"/>
        <family val="2"/>
        <scheme val="minor"/>
      </rPr>
      <t>Some Acronyms</t>
    </r>
    <r>
      <rPr>
        <b/>
        <sz val="12"/>
        <rFont val="Calibri"/>
        <family val="2"/>
        <scheme val="minor"/>
      </rPr>
      <t>:</t>
    </r>
    <r>
      <rPr>
        <sz val="12"/>
        <rFont val="Calibri"/>
        <family val="2"/>
        <scheme val="minor"/>
      </rPr>
      <t xml:space="preserve">
NWA = National Water Act, 1998 (Act No. 36 of 1998);
NW&amp;S MP = National Water and Sanitation Master Plan
NEMA = National Environmental Management Act, 1998 (Act No. 107 of 1998)
WQM = Water Quality Management</t>
    </r>
  </si>
  <si>
    <r>
      <rPr>
        <b/>
        <u/>
        <sz val="12"/>
        <color rgb="FFFF0000"/>
        <rFont val="Calibri"/>
        <family val="2"/>
        <scheme val="minor"/>
      </rPr>
      <t>DOM. INDICATOR 6.3.2D</t>
    </r>
    <r>
      <rPr>
        <b/>
        <sz val="12"/>
        <color rgb="FFFF0000"/>
        <rFont val="Calibri"/>
        <family val="2"/>
        <scheme val="minor"/>
      </rPr>
      <t xml:space="preserve">:
</t>
    </r>
    <r>
      <rPr>
        <b/>
        <i/>
        <sz val="12"/>
        <color rgb="FFFF0000"/>
        <rFont val="Calibri"/>
        <family val="2"/>
        <scheme val="minor"/>
      </rPr>
      <t>"Proportion of bodies of water that is fit-for-use"</t>
    </r>
    <r>
      <rPr>
        <b/>
        <sz val="12"/>
        <color rgb="FFFF0000"/>
        <rFont val="Calibri"/>
        <family val="2"/>
        <scheme val="minor"/>
      </rPr>
      <t xml:space="preserve">
</t>
    </r>
    <r>
      <rPr>
        <b/>
        <u/>
        <sz val="12"/>
        <color rgb="FFFF0000"/>
        <rFont val="Calibri"/>
        <family val="2"/>
        <scheme val="minor"/>
      </rPr>
      <t>Notes</t>
    </r>
    <r>
      <rPr>
        <b/>
        <sz val="12"/>
        <color rgb="FFFF0000"/>
        <rFont val="Calibri"/>
        <family val="2"/>
        <scheme val="minor"/>
      </rPr>
      <t xml:space="preserve">:
</t>
    </r>
    <r>
      <rPr>
        <b/>
        <sz val="12"/>
        <color rgb="FFFF0000"/>
        <rFont val="Webdings"/>
        <family val="1"/>
        <charset val="2"/>
      </rPr>
      <t>=</t>
    </r>
    <r>
      <rPr>
        <b/>
        <sz val="12"/>
        <color rgb="FFFF0000"/>
        <rFont val="Calibri"/>
        <family val="2"/>
        <scheme val="minor"/>
      </rPr>
      <t xml:space="preserve">  </t>
    </r>
    <r>
      <rPr>
        <sz val="12"/>
        <color rgb="FFFF0000"/>
        <rFont val="Calibri"/>
        <family val="2"/>
        <scheme val="minor"/>
      </rPr>
      <t xml:space="preserve">Keep it as simple as possible!
</t>
    </r>
    <r>
      <rPr>
        <sz val="12"/>
        <color rgb="FFFF0000"/>
        <rFont val="Webdings"/>
        <family val="1"/>
        <charset val="2"/>
      </rPr>
      <t>=</t>
    </r>
    <r>
      <rPr>
        <sz val="12"/>
        <color rgb="FFFF0000"/>
        <rFont val="Calibri"/>
        <family val="2"/>
        <scheme val="minor"/>
      </rPr>
      <t xml:space="preserve">  Domesticated indicators should link to targets in NW&amp;S MP!
</t>
    </r>
    <r>
      <rPr>
        <sz val="12"/>
        <color rgb="FFFF0000"/>
        <rFont val="Webdings"/>
        <family val="1"/>
        <charset val="2"/>
      </rPr>
      <t>=</t>
    </r>
    <r>
      <rPr>
        <sz val="12"/>
        <color rgb="FFFF0000"/>
        <rFont val="Calibri"/>
        <family val="2"/>
        <scheme val="minor"/>
      </rPr>
      <t xml:space="preserve">  Stick to local/ DWS terminology, </t>
    </r>
    <r>
      <rPr>
        <i/>
        <sz val="12"/>
        <color rgb="FFFF0000"/>
        <rFont val="Calibri"/>
        <family val="2"/>
        <scheme val="minor"/>
      </rPr>
      <t>e.g.</t>
    </r>
    <r>
      <rPr>
        <sz val="12"/>
        <color rgb="FFFF0000"/>
        <rFont val="Calibri"/>
        <family val="2"/>
        <scheme val="minor"/>
      </rPr>
      <t xml:space="preserve"> fit-for-use instead of good ambient water quality, etc.
</t>
    </r>
    <r>
      <rPr>
        <sz val="12"/>
        <color rgb="FFFF0000"/>
        <rFont val="Webdings"/>
        <family val="1"/>
        <charset val="2"/>
      </rPr>
      <t>=</t>
    </r>
    <r>
      <rPr>
        <sz val="12"/>
        <color rgb="FFFF0000"/>
        <rFont val="Calibri"/>
        <family val="2"/>
        <scheme val="minor"/>
      </rPr>
      <t xml:space="preserve">  Indicator 6.3.2D provides a measure of effectiveness of source control, including diffuse source management.
</t>
    </r>
    <r>
      <rPr>
        <sz val="12"/>
        <color rgb="FFFF0000"/>
        <rFont val="Wingdings"/>
        <charset val="2"/>
      </rPr>
      <t>l</t>
    </r>
    <r>
      <rPr>
        <sz val="12"/>
        <color rgb="FFFF0000"/>
        <rFont val="Calibri"/>
        <family val="2"/>
        <scheme val="minor"/>
      </rPr>
      <t xml:space="preserve">  Reporting at tertiary drainage regions can be aggregated to secondary and primary drainage regions, if necessary.</t>
    </r>
  </si>
  <si>
    <r>
      <rPr>
        <b/>
        <sz val="12"/>
        <color rgb="FFFF0000"/>
        <rFont val="Calibri"/>
        <family val="2"/>
        <scheme val="minor"/>
      </rPr>
      <t>Electrical Conductivity (EC) in mS/m</t>
    </r>
    <r>
      <rPr>
        <sz val="12"/>
        <color rgb="FFFF0000"/>
        <rFont val="Calibri"/>
        <family val="2"/>
        <scheme val="minor"/>
      </rPr>
      <t xml:space="preserve">
Salinity, Total Dissolved Solids (TDS)</t>
    </r>
  </si>
  <si>
    <r>
      <rPr>
        <b/>
        <sz val="12"/>
        <color rgb="FFFF0000"/>
        <rFont val="Calibri"/>
        <family val="2"/>
        <scheme val="minor"/>
      </rPr>
      <t xml:space="preserve">Total Oxidised Nitrogen (TON) as N in mg/l
</t>
    </r>
    <r>
      <rPr>
        <sz val="12"/>
        <color rgb="FFFF0000"/>
        <rFont val="Calibri"/>
        <family val="2"/>
        <scheme val="minor"/>
      </rPr>
      <t xml:space="preserve">Total Nitrogen (TN), Nitrite, Ammonical nitrogen
</t>
    </r>
    <r>
      <rPr>
        <b/>
        <sz val="12"/>
        <color rgb="FFFF0000"/>
        <rFont val="Calibri"/>
        <family val="2"/>
        <scheme val="minor"/>
      </rPr>
      <t>Nitrate</t>
    </r>
  </si>
  <si>
    <r>
      <rPr>
        <b/>
        <sz val="12"/>
        <color rgb="FFFF0000"/>
        <rFont val="Calibri"/>
        <family val="2"/>
        <scheme val="minor"/>
      </rPr>
      <t>6.3.1D =
Vol (Complying) /
Vol (Total)</t>
    </r>
    <r>
      <rPr>
        <sz val="12"/>
        <color rgb="FFFF0000"/>
        <rFont val="Calibri"/>
        <family val="2"/>
        <scheme val="minor"/>
      </rPr>
      <t xml:space="preserve">
</t>
    </r>
    <r>
      <rPr>
        <b/>
        <sz val="12"/>
        <color rgb="FFFF0000"/>
        <rFont val="Calibri"/>
        <family val="2"/>
        <scheme val="minor"/>
      </rPr>
      <t>Volume (Complying)</t>
    </r>
    <r>
      <rPr>
        <sz val="12"/>
        <color rgb="FFFF0000"/>
        <rFont val="Calibri"/>
        <family val="2"/>
        <scheme val="minor"/>
      </rPr>
      <t xml:space="preserve"> = Annual volume of water containing waste discharged that complies with the applicable water quality standards/
</t>
    </r>
    <r>
      <rPr>
        <b/>
        <sz val="12"/>
        <color rgb="FFFF0000"/>
        <rFont val="Calibri"/>
        <family val="2"/>
        <scheme val="minor"/>
      </rPr>
      <t>Total volume</t>
    </r>
    <r>
      <rPr>
        <sz val="12"/>
        <color rgb="FFFF0000"/>
        <rFont val="Calibri"/>
        <family val="2"/>
        <scheme val="minor"/>
      </rPr>
      <t xml:space="preserve"> = Annual volume of water containing waste discharged
</t>
    </r>
    <r>
      <rPr>
        <b/>
        <u/>
        <sz val="12"/>
        <color rgb="FFFF0000"/>
        <rFont val="Calibri"/>
        <family val="2"/>
        <scheme val="minor"/>
      </rPr>
      <t>Notes</t>
    </r>
    <r>
      <rPr>
        <b/>
        <sz val="12"/>
        <color rgb="FFFF0000"/>
        <rFont val="Calibri"/>
        <family val="2"/>
        <scheme val="minor"/>
      </rPr>
      <t>:
Water Quality Parameters</t>
    </r>
    <r>
      <rPr>
        <sz val="12"/>
        <color rgb="FFFF0000"/>
        <rFont val="Calibri"/>
        <family val="2"/>
        <scheme val="minor"/>
      </rPr>
      <t xml:space="preserve">
</t>
    </r>
    <r>
      <rPr>
        <b/>
        <sz val="12"/>
        <color rgb="FFFF0000"/>
        <rFont val="Calibri"/>
        <family val="2"/>
        <scheme val="minor"/>
      </rPr>
      <t>1.1</t>
    </r>
    <r>
      <rPr>
        <sz val="12"/>
        <color rgb="FFFF0000"/>
        <rFont val="Calibri"/>
        <family val="2"/>
        <scheme val="minor"/>
      </rPr>
      <t xml:space="preserve"> </t>
    </r>
    <r>
      <rPr>
        <b/>
        <sz val="12"/>
        <color rgb="FFFF0000"/>
        <rFont val="Calibri"/>
        <family val="2"/>
        <scheme val="minor"/>
      </rPr>
      <t>Px = EC</t>
    </r>
    <r>
      <rPr>
        <sz val="12"/>
        <color rgb="FFFF0000"/>
        <rFont val="Calibri"/>
        <family val="2"/>
        <scheme val="minor"/>
      </rPr>
      <t xml:space="preserve">
Average annual status for Px =
Px 1 + Px 2 + Px 3 + ... Px n / n
</t>
    </r>
    <r>
      <rPr>
        <b/>
        <sz val="12"/>
        <color rgb="FFFF0000"/>
        <rFont val="Calibri"/>
        <family val="2"/>
        <scheme val="minor"/>
      </rPr>
      <t>1.2 Py = [PO</t>
    </r>
    <r>
      <rPr>
        <b/>
        <vertAlign val="subscript"/>
        <sz val="12"/>
        <color rgb="FFFF0000"/>
        <rFont val="Calibri"/>
        <family val="2"/>
        <scheme val="minor"/>
      </rPr>
      <t>4</t>
    </r>
    <r>
      <rPr>
        <b/>
        <sz val="12"/>
        <color rgb="FFFF0000"/>
        <rFont val="Calibri"/>
        <family val="2"/>
        <scheme val="minor"/>
      </rPr>
      <t xml:space="preserve">]
</t>
    </r>
    <r>
      <rPr>
        <sz val="12"/>
        <color rgb="FFFF0000"/>
        <rFont val="Calibri"/>
        <family val="2"/>
        <scheme val="minor"/>
      </rPr>
      <t xml:space="preserve">Average annual status for Py =
Py 1 + Py 2 + Py 3 + ... Py n / n
</t>
    </r>
    <r>
      <rPr>
        <b/>
        <sz val="12"/>
        <color rgb="FFFF0000"/>
        <rFont val="Calibri"/>
        <family val="2"/>
        <scheme val="minor"/>
      </rPr>
      <t>1.3 Pz = [NO</t>
    </r>
    <r>
      <rPr>
        <b/>
        <vertAlign val="subscript"/>
        <sz val="12"/>
        <color rgb="FFFF0000"/>
        <rFont val="Calibri"/>
        <family val="2"/>
        <scheme val="minor"/>
      </rPr>
      <t>3</t>
    </r>
    <r>
      <rPr>
        <b/>
        <sz val="12"/>
        <color rgb="FFFF0000"/>
        <rFont val="Calibri"/>
        <family val="2"/>
        <scheme val="minor"/>
      </rPr>
      <t>]</t>
    </r>
    <r>
      <rPr>
        <sz val="12"/>
        <color rgb="FFFF0000"/>
        <rFont val="Calibri"/>
        <family val="2"/>
        <scheme val="minor"/>
      </rPr>
      <t xml:space="preserve">
Average annual status for Pz =
Pz 1 + Pz 2 + Pz 3 + ... Pz n / n
</t>
    </r>
    <r>
      <rPr>
        <b/>
        <sz val="12"/>
        <color rgb="FFFF0000"/>
        <rFont val="Calibri"/>
        <family val="2"/>
        <scheme val="minor"/>
      </rPr>
      <t xml:space="preserve">2. Compliance:
</t>
    </r>
    <r>
      <rPr>
        <sz val="12"/>
        <color rgb="FFFF0000"/>
        <rFont val="Calibri"/>
        <family val="2"/>
        <scheme val="minor"/>
      </rPr>
      <t xml:space="preserve">Px (average) </t>
    </r>
    <r>
      <rPr>
        <sz val="12"/>
        <color rgb="FFFF0000"/>
        <rFont val="Matura MT Script Capitals"/>
        <family val="4"/>
      </rPr>
      <t xml:space="preserve"> </t>
    </r>
    <r>
      <rPr>
        <sz val="12"/>
        <color rgb="FFFF0000"/>
        <rFont val="Calibri"/>
        <family val="2"/>
      </rPr>
      <t xml:space="preserve">≤ Standard for Px = Yes
Py (average)  ≤ Standard for Px = Yes
Pz (average)  ≤ Standard for Px = Yes
Compliance per discharge = 100%
</t>
    </r>
    <r>
      <rPr>
        <b/>
        <sz val="12"/>
        <color rgb="FFFF0000"/>
        <rFont val="Calibri"/>
        <family val="2"/>
      </rPr>
      <t xml:space="preserve">3. Total Volume (Complying) = </t>
    </r>
    <r>
      <rPr>
        <sz val="12"/>
        <color rgb="FFFF0000"/>
        <rFont val="Calibri"/>
        <family val="2"/>
      </rPr>
      <t xml:space="preserve">
∑ (all volumes with 100% compliance)
</t>
    </r>
    <r>
      <rPr>
        <sz val="12"/>
        <color rgb="FFFF0000"/>
        <rFont val="Wingdings"/>
        <charset val="2"/>
      </rPr>
      <t>l</t>
    </r>
    <r>
      <rPr>
        <sz val="12"/>
        <color rgb="FFFF0000"/>
        <rFont val="Calibri"/>
        <family val="2"/>
      </rPr>
      <t xml:space="preserve"> No authorisation = Non-compliance;
</t>
    </r>
    <r>
      <rPr>
        <sz val="12"/>
        <color rgb="FFFF0000"/>
        <rFont val="Wingdings"/>
        <charset val="2"/>
      </rPr>
      <t>l</t>
    </r>
    <r>
      <rPr>
        <sz val="12"/>
        <color rgb="FFFF0000"/>
        <rFont val="Calibri"/>
        <family val="2"/>
      </rPr>
      <t xml:space="preserve"> Min. data requirement = monthly;
</t>
    </r>
    <r>
      <rPr>
        <sz val="12"/>
        <color rgb="FFFF0000"/>
        <rFont val="Wingdings"/>
        <charset val="2"/>
      </rPr>
      <t>l</t>
    </r>
    <r>
      <rPr>
        <sz val="12"/>
        <color rgb="FFFF0000"/>
        <rFont val="Calibri"/>
        <family val="2"/>
      </rPr>
      <t xml:space="preserve"> Temporal matching of data, </t>
    </r>
    <r>
      <rPr>
        <i/>
        <sz val="12"/>
        <color rgb="FFFF0000"/>
        <rFont val="Calibri"/>
        <family val="2"/>
      </rPr>
      <t>i.e.</t>
    </r>
    <r>
      <rPr>
        <sz val="12"/>
        <color rgb="FFFF0000"/>
        <rFont val="Calibri"/>
        <family val="2"/>
      </rPr>
      <t xml:space="preserve"> Volume and WQ data should be taken on the same day.</t>
    </r>
  </si>
  <si>
    <r>
      <t xml:space="preserve">(1)  Proportion of waste lawfully disposed of to a </t>
    </r>
    <r>
      <rPr>
        <b/>
        <u/>
        <sz val="12"/>
        <color rgb="FF0070C0"/>
        <rFont val="Calibri"/>
        <family val="2"/>
        <scheme val="minor"/>
      </rPr>
      <t>municipal landfill site</t>
    </r>
    <r>
      <rPr>
        <b/>
        <sz val="12"/>
        <color rgb="FF0070C0"/>
        <rFont val="Calibri"/>
        <family val="2"/>
        <scheme val="minor"/>
      </rPr>
      <t>.</t>
    </r>
  </si>
  <si>
    <r>
      <t xml:space="preserve">Proportion of...
</t>
    </r>
    <r>
      <rPr>
        <sz val="12"/>
        <color rgb="FF0070C0"/>
        <rFont val="Calibri"/>
        <family val="2"/>
        <scheme val="minor"/>
      </rPr>
      <t xml:space="preserve">Implies the amount of waste being disposed of that complies with the relevant authorisation, considered in comparative relation to the total amount of waste being produced
(expressed as a percentage per tertiary drainage region).
</t>
    </r>
    <r>
      <rPr>
        <b/>
        <sz val="12"/>
        <color rgb="FF0070C0"/>
        <rFont val="Calibri"/>
        <family val="2"/>
        <scheme val="minor"/>
      </rPr>
      <t>…waste…</t>
    </r>
    <r>
      <rPr>
        <sz val="12"/>
        <color rgb="FF0070C0"/>
        <rFont val="Calibri"/>
        <family val="2"/>
        <scheme val="minor"/>
      </rPr>
      <t xml:space="preserve">
Implies all waste [</t>
    </r>
    <r>
      <rPr>
        <i/>
        <sz val="12"/>
        <color rgb="FF0070C0"/>
        <rFont val="Calibri"/>
        <family val="2"/>
        <scheme val="minor"/>
      </rPr>
      <t>e.g.</t>
    </r>
    <r>
      <rPr>
        <sz val="12"/>
        <color rgb="FF0070C0"/>
        <rFont val="Calibri"/>
        <family val="2"/>
        <scheme val="minor"/>
      </rPr>
      <t xml:space="preserve"> S.21(e) &amp; (g), NWA] that may  potentially detrimentally affect the water quality of a water resource.  Such waste can be generated by municipal WWTWs [</t>
    </r>
    <r>
      <rPr>
        <i/>
        <sz val="12"/>
        <color rgb="FF0070C0"/>
        <rFont val="Calibri"/>
        <family val="2"/>
        <scheme val="minor"/>
      </rPr>
      <t>i.e.</t>
    </r>
    <r>
      <rPr>
        <sz val="12"/>
        <color rgb="FF0070C0"/>
        <rFont val="Calibri"/>
        <family val="2"/>
        <scheme val="minor"/>
      </rPr>
      <t xml:space="preserve"> sewage and faecal sludge] or by economic activities [</t>
    </r>
    <r>
      <rPr>
        <i/>
        <sz val="12"/>
        <color rgb="FF0070C0"/>
        <rFont val="Calibri"/>
        <family val="2"/>
        <scheme val="minor"/>
      </rPr>
      <t>i.e.</t>
    </r>
    <r>
      <rPr>
        <sz val="12"/>
        <color rgb="FF0070C0"/>
        <rFont val="Calibri"/>
        <family val="2"/>
        <scheme val="minor"/>
      </rPr>
      <t xml:space="preserve"> waste emanating from activities identified in the SIC of all Economic Activities (1993), as amended and supplemented].
</t>
    </r>
    <r>
      <rPr>
        <b/>
        <sz val="12"/>
        <color rgb="FF0070C0"/>
        <rFont val="Calibri"/>
        <family val="2"/>
        <scheme val="minor"/>
      </rPr>
      <t>...lawfully...</t>
    </r>
    <r>
      <rPr>
        <sz val="12"/>
        <color rgb="FF0070C0"/>
        <rFont val="Calibri"/>
        <family val="2"/>
        <scheme val="minor"/>
      </rPr>
      <t xml:space="preserve">
Implies (1) that waste is avoided, or where it cannot be avoided altogether, minimised, and reused or recycled where possible, and otherwise be disposed of in a responsible manner, as per S.2(4)(iv), NEMA; (2) where relevant, that such water use is permissible in terms of the NWA; (3) where relevant, such waste disposal is compliant with the conditions contained in the relevant authorisation(s).
</t>
    </r>
    <r>
      <rPr>
        <b/>
        <sz val="12"/>
        <color rgb="FF0070C0"/>
        <rFont val="Calibri"/>
        <family val="2"/>
        <scheme val="minor"/>
      </rPr>
      <t>...disposed of.</t>
    </r>
    <r>
      <rPr>
        <sz val="12"/>
        <color rgb="FF0070C0"/>
        <rFont val="Calibri"/>
        <family val="2"/>
        <scheme val="minor"/>
      </rPr>
      <t xml:space="preserve">
Implies disposal to land.</t>
    </r>
  </si>
  <si>
    <r>
      <rPr>
        <b/>
        <u/>
        <sz val="12"/>
        <color rgb="FF0070C0"/>
        <rFont val="Calibri"/>
        <family val="2"/>
        <scheme val="minor"/>
      </rPr>
      <t>Phase 1</t>
    </r>
    <r>
      <rPr>
        <b/>
        <sz val="12"/>
        <color rgb="FF0070C0"/>
        <rFont val="Calibri"/>
        <family val="2"/>
        <scheme val="minor"/>
      </rPr>
      <t>:*</t>
    </r>
    <r>
      <rPr>
        <sz val="12"/>
        <color rgb="FF0070C0"/>
        <rFont val="Calibri"/>
        <family val="2"/>
        <scheme val="minor"/>
      </rPr>
      <t xml:space="preserve">
</t>
    </r>
    <r>
      <rPr>
        <b/>
        <sz val="12"/>
        <color rgb="FF0070C0"/>
        <rFont val="Calibri"/>
        <family val="2"/>
        <scheme val="minor"/>
      </rPr>
      <t>(1)</t>
    </r>
    <r>
      <rPr>
        <sz val="12"/>
        <color rgb="FF0070C0"/>
        <rFont val="Calibri"/>
        <family val="2"/>
        <scheme val="minor"/>
      </rPr>
      <t xml:space="preserve">  Who are the water users that dispose of waste?
</t>
    </r>
    <r>
      <rPr>
        <b/>
        <sz val="12"/>
        <color rgb="FF0070C0"/>
        <rFont val="Calibri"/>
        <family val="2"/>
        <scheme val="minor"/>
      </rPr>
      <t xml:space="preserve">(2)  </t>
    </r>
    <r>
      <rPr>
        <sz val="12"/>
        <color rgb="FF0070C0"/>
        <rFont val="Calibri"/>
        <family val="2"/>
        <scheme val="minor"/>
      </rPr>
      <t xml:space="preserve">In which sector do they fall, </t>
    </r>
    <r>
      <rPr>
        <i/>
        <sz val="12"/>
        <color rgb="FF0070C0"/>
        <rFont val="Calibri"/>
        <family val="2"/>
        <scheme val="minor"/>
      </rPr>
      <t>e.g</t>
    </r>
    <r>
      <rPr>
        <sz val="12"/>
        <color rgb="FF0070C0"/>
        <rFont val="Calibri"/>
        <family val="2"/>
        <scheme val="minor"/>
      </rPr>
      <t xml:space="preserve">. mining, industrial waste, household waste </t>
    </r>
    <r>
      <rPr>
        <i/>
        <sz val="12"/>
        <color rgb="FF0070C0"/>
        <rFont val="Calibri"/>
        <family val="2"/>
        <scheme val="minor"/>
      </rPr>
      <t>etc?.</t>
    </r>
    <r>
      <rPr>
        <sz val="12"/>
        <color rgb="FF0070C0"/>
        <rFont val="Calibri"/>
        <family val="2"/>
        <scheme val="minor"/>
      </rPr>
      <t xml:space="preserve">
</t>
    </r>
    <r>
      <rPr>
        <b/>
        <sz val="12"/>
        <color rgb="FF0070C0"/>
        <rFont val="Calibri"/>
        <family val="2"/>
        <scheme val="minor"/>
      </rPr>
      <t xml:space="preserve">(3) </t>
    </r>
    <r>
      <rPr>
        <sz val="12"/>
        <color rgb="FF0070C0"/>
        <rFont val="Calibri"/>
        <family val="2"/>
        <scheme val="minor"/>
      </rPr>
      <t xml:space="preserve"> In which catchments are they located?
</t>
    </r>
    <r>
      <rPr>
        <b/>
        <sz val="12"/>
        <color rgb="FF0070C0"/>
        <rFont val="Calibri"/>
        <family val="2"/>
        <scheme val="minor"/>
      </rPr>
      <t>(4)</t>
    </r>
    <r>
      <rPr>
        <sz val="12"/>
        <color rgb="FF0070C0"/>
        <rFont val="Calibri"/>
        <family val="2"/>
        <scheme val="minor"/>
      </rPr>
      <t xml:space="preserve">  What are the names of the water resources that may potentially be affected?
</t>
    </r>
    <r>
      <rPr>
        <b/>
        <sz val="12"/>
        <color rgb="FF0070C0"/>
        <rFont val="Calibri"/>
        <family val="2"/>
        <scheme val="minor"/>
      </rPr>
      <t>(5)</t>
    </r>
    <r>
      <rPr>
        <sz val="12"/>
        <color rgb="FF0070C0"/>
        <rFont val="Calibri"/>
        <family val="2"/>
        <scheme val="minor"/>
      </rPr>
      <t xml:space="preserve">  Is an authorisation required (Y/N)?
</t>
    </r>
    <r>
      <rPr>
        <b/>
        <sz val="12"/>
        <color rgb="FF0070C0"/>
        <rFont val="Calibri"/>
        <family val="2"/>
        <scheme val="minor"/>
      </rPr>
      <t>(6)</t>
    </r>
    <r>
      <rPr>
        <sz val="12"/>
        <color rgb="FF0070C0"/>
        <rFont val="Calibri"/>
        <family val="2"/>
        <scheme val="minor"/>
      </rPr>
      <t xml:space="preserve">  If required, what authorisations are required (</t>
    </r>
    <r>
      <rPr>
        <i/>
        <sz val="12"/>
        <color rgb="FF0070C0"/>
        <rFont val="Calibri"/>
        <family val="2"/>
        <scheme val="minor"/>
      </rPr>
      <t>e.g.</t>
    </r>
    <r>
      <rPr>
        <sz val="12"/>
        <color rgb="FF0070C0"/>
        <rFont val="Calibri"/>
        <family val="2"/>
        <scheme val="minor"/>
      </rPr>
      <t xml:space="preserve"> Licences, General Authorisations, DEA,  etc.)?
</t>
    </r>
    <r>
      <rPr>
        <b/>
        <sz val="12"/>
        <color rgb="FF0070C0"/>
        <rFont val="Calibri"/>
        <family val="2"/>
        <scheme val="minor"/>
      </rPr>
      <t>(7)</t>
    </r>
    <r>
      <rPr>
        <sz val="12"/>
        <color rgb="FF0070C0"/>
        <rFont val="Calibri"/>
        <family val="2"/>
        <scheme val="minor"/>
      </rPr>
      <t xml:space="preserve">  What authorisations have been obtained? 
</t>
    </r>
    <r>
      <rPr>
        <b/>
        <u/>
        <sz val="12"/>
        <color rgb="FF0070C0"/>
        <rFont val="Calibri"/>
        <family val="2"/>
        <scheme val="minor"/>
      </rPr>
      <t>Phase 2</t>
    </r>
    <r>
      <rPr>
        <b/>
        <sz val="12"/>
        <color rgb="FF0070C0"/>
        <rFont val="Calibri"/>
        <family val="2"/>
        <scheme val="minor"/>
      </rPr>
      <t>:*</t>
    </r>
    <r>
      <rPr>
        <sz val="12"/>
        <color rgb="FF0070C0"/>
        <rFont val="Calibri"/>
        <family val="2"/>
        <scheme val="minor"/>
      </rPr>
      <t xml:space="preserve">
</t>
    </r>
    <r>
      <rPr>
        <b/>
        <sz val="12"/>
        <color rgb="FF0070C0"/>
        <rFont val="Calibri"/>
        <family val="2"/>
        <scheme val="minor"/>
      </rPr>
      <t>(8)</t>
    </r>
    <r>
      <rPr>
        <sz val="12"/>
        <color rgb="FF0070C0"/>
        <rFont val="Calibri"/>
        <family val="2"/>
        <scheme val="minor"/>
      </rPr>
      <t xml:space="preserve">  Is the waste disposal complying to the conditions of the relevant authorisation(s) (Y/N)?
</t>
    </r>
    <r>
      <rPr>
        <b/>
        <sz val="12"/>
        <color rgb="FF0070C0"/>
        <rFont val="Calibri"/>
        <family val="2"/>
        <scheme val="minor"/>
      </rPr>
      <t>(9)</t>
    </r>
    <r>
      <rPr>
        <sz val="12"/>
        <color rgb="FF0070C0"/>
        <rFont val="Calibri"/>
        <family val="2"/>
        <scheme val="minor"/>
      </rPr>
      <t xml:space="preserve">  What amounts of waste are being disposed of?
</t>
    </r>
    <r>
      <rPr>
        <b/>
        <sz val="12"/>
        <color rgb="FF0070C0"/>
        <rFont val="Calibri"/>
        <family val="2"/>
        <scheme val="minor"/>
      </rPr>
      <t xml:space="preserve">(10) </t>
    </r>
    <r>
      <rPr>
        <sz val="12"/>
        <color rgb="FF0070C0"/>
        <rFont val="Calibri"/>
        <family val="2"/>
        <scheme val="minor"/>
      </rPr>
      <t xml:space="preserve"> What amounts of waste are being produced (amount disposed of + amount reused/ recycled) [links to Indicator 6.3.1A(ii)]?
*  </t>
    </r>
    <r>
      <rPr>
        <b/>
        <sz val="12"/>
        <color rgb="FF0070C0"/>
        <rFont val="Calibri"/>
        <family val="2"/>
        <scheme val="minor"/>
      </rPr>
      <t>Phase 1</t>
    </r>
    <r>
      <rPr>
        <sz val="12"/>
        <color rgb="FF0070C0"/>
        <rFont val="Calibri"/>
        <family val="2"/>
        <scheme val="minor"/>
      </rPr>
      <t xml:space="preserve"> can be implemented in Year 1;
*  </t>
    </r>
    <r>
      <rPr>
        <b/>
        <sz val="12"/>
        <color rgb="FF0070C0"/>
        <rFont val="Calibri"/>
        <family val="2"/>
        <scheme val="minor"/>
      </rPr>
      <t>Phase 2</t>
    </r>
    <r>
      <rPr>
        <sz val="12"/>
        <color rgb="FF0070C0"/>
        <rFont val="Calibri"/>
        <family val="2"/>
        <scheme val="minor"/>
      </rPr>
      <t xml:space="preserve"> can be implemented from Year 2 onwards.</t>
    </r>
  </si>
  <si>
    <r>
      <rPr>
        <b/>
        <sz val="12"/>
        <color rgb="FF0070C0"/>
        <rFont val="Calibri"/>
        <family val="2"/>
        <scheme val="minor"/>
      </rPr>
      <t xml:space="preserve">DOM. INDICATOR 6.3.1A(i):
</t>
    </r>
    <r>
      <rPr>
        <b/>
        <i/>
        <sz val="12"/>
        <color rgb="FF0070C0"/>
        <rFont val="Calibri"/>
        <family val="2"/>
        <scheme val="minor"/>
      </rPr>
      <t>"Proportion of waste lawfully disposed of"</t>
    </r>
    <r>
      <rPr>
        <b/>
        <i/>
        <sz val="12"/>
        <color rgb="FFFF0000"/>
        <rFont val="Calibri"/>
        <family val="2"/>
        <scheme val="minor"/>
      </rPr>
      <t xml:space="preserve">
</t>
    </r>
    <r>
      <rPr>
        <b/>
        <i/>
        <sz val="12"/>
        <rFont val="Calibri"/>
        <family val="2"/>
        <scheme val="minor"/>
      </rPr>
      <t xml:space="preserve">
</t>
    </r>
    <r>
      <rPr>
        <b/>
        <u/>
        <sz val="12"/>
        <rFont val="Calibri"/>
        <family val="2"/>
        <scheme val="minor"/>
      </rPr>
      <t>Notes</t>
    </r>
    <r>
      <rPr>
        <b/>
        <sz val="12"/>
        <rFont val="Calibri"/>
        <family val="2"/>
        <scheme val="minor"/>
      </rPr>
      <t>:</t>
    </r>
    <r>
      <rPr>
        <sz val="12"/>
        <rFont val="Calibri"/>
        <family val="2"/>
        <scheme val="minor"/>
      </rPr>
      <t xml:space="preserve">
</t>
    </r>
    <r>
      <rPr>
        <sz val="12"/>
        <rFont val="Wingdings"/>
        <charset val="2"/>
      </rPr>
      <t>l</t>
    </r>
    <r>
      <rPr>
        <sz val="12"/>
        <rFont val="Calibri"/>
        <family val="2"/>
        <scheme val="minor"/>
      </rPr>
      <t xml:space="preserve">  Keep it as simple as possible!
</t>
    </r>
    <r>
      <rPr>
        <sz val="12"/>
        <rFont val="Wingdings"/>
        <charset val="2"/>
      </rPr>
      <t>l</t>
    </r>
    <r>
      <rPr>
        <sz val="12"/>
        <rFont val="Calibri"/>
        <family val="2"/>
        <scheme val="minor"/>
      </rPr>
      <t xml:space="preserve">  SDG 6 is reported as a country goal - not a DWS goal</t>
    </r>
    <r>
      <rPr>
        <i/>
        <sz val="12"/>
        <rFont val="Calibri"/>
        <family val="2"/>
        <scheme val="minor"/>
      </rPr>
      <t xml:space="preserve"> per se</t>
    </r>
    <r>
      <rPr>
        <sz val="12"/>
        <rFont val="Calibri"/>
        <family val="2"/>
        <scheme val="minor"/>
      </rPr>
      <t xml:space="preserve">;
</t>
    </r>
    <r>
      <rPr>
        <sz val="12"/>
        <rFont val="Wingdings"/>
        <charset val="2"/>
      </rPr>
      <t>l</t>
    </r>
    <r>
      <rPr>
        <sz val="12"/>
        <rFont val="Calibri"/>
        <family val="2"/>
        <scheme val="minor"/>
      </rPr>
      <t xml:space="preserve">  Domesticated indicators should link to the targets in NW&amp;S MP!
</t>
    </r>
    <r>
      <rPr>
        <sz val="12"/>
        <rFont val="Wingdings"/>
        <charset val="2"/>
      </rPr>
      <t>l</t>
    </r>
    <r>
      <rPr>
        <sz val="12"/>
        <rFont val="Calibri"/>
        <family val="2"/>
        <scheme val="minor"/>
      </rPr>
      <t xml:space="preserve">  Indicator 6.3.1A(i) focuses on the management of waste disposal [</t>
    </r>
    <r>
      <rPr>
        <i/>
        <sz val="12"/>
        <rFont val="Calibri"/>
        <family val="2"/>
        <scheme val="minor"/>
      </rPr>
      <t>i.e.</t>
    </r>
    <r>
      <rPr>
        <sz val="12"/>
        <rFont val="Calibri"/>
        <family val="2"/>
        <scheme val="minor"/>
      </rPr>
      <t xml:space="preserve">S.21(e) &amp; (g)] that has a potential to impact on a water resource.
</t>
    </r>
    <r>
      <rPr>
        <sz val="12"/>
        <rFont val="Wingdings"/>
        <charset val="2"/>
      </rPr>
      <t>l</t>
    </r>
    <r>
      <rPr>
        <sz val="9.6"/>
        <rFont val="Calibri"/>
        <family val="2"/>
      </rPr>
      <t xml:space="preserve">  </t>
    </r>
    <r>
      <rPr>
        <sz val="12"/>
        <rFont val="Calibri"/>
        <family val="2"/>
      </rPr>
      <t xml:space="preserve">Amount of waste can relate either to mass  or volume. Amounts, however, needs to be expressed consistently for all waste producers. </t>
    </r>
    <r>
      <rPr>
        <sz val="12"/>
        <rFont val="Calibri"/>
        <family val="2"/>
        <scheme val="minor"/>
      </rPr>
      <t xml:space="preserve">
</t>
    </r>
    <r>
      <rPr>
        <b/>
        <u/>
        <sz val="12"/>
        <rFont val="Calibri"/>
        <family val="2"/>
        <scheme val="minor"/>
      </rPr>
      <t>Some Acronyms</t>
    </r>
    <r>
      <rPr>
        <b/>
        <sz val="12"/>
        <rFont val="Calibri"/>
        <family val="2"/>
        <scheme val="minor"/>
      </rPr>
      <t>:</t>
    </r>
    <r>
      <rPr>
        <sz val="12"/>
        <rFont val="Calibri"/>
        <family val="2"/>
        <scheme val="minor"/>
      </rPr>
      <t xml:space="preserve">
WWTWs = Waste Water Treatment Works
SIC  = Standard Industrial Classification</t>
    </r>
  </si>
  <si>
    <r>
      <rPr>
        <b/>
        <sz val="12"/>
        <color rgb="FF0070C0"/>
        <rFont val="Calibri"/>
        <family val="2"/>
        <scheme val="minor"/>
      </rPr>
      <t>6.3.1A(i) =
Amount (Complying) /
Amount (Total)</t>
    </r>
    <r>
      <rPr>
        <sz val="12"/>
        <color rgb="FF0070C0"/>
        <rFont val="Calibri"/>
        <family val="2"/>
        <scheme val="minor"/>
      </rPr>
      <t xml:space="preserve">
</t>
    </r>
    <r>
      <rPr>
        <b/>
        <sz val="12"/>
        <color rgb="FF0070C0"/>
        <rFont val="Calibri"/>
        <family val="2"/>
        <scheme val="minor"/>
      </rPr>
      <t>Amount (Complying)</t>
    </r>
    <r>
      <rPr>
        <sz val="12"/>
        <color rgb="FF0070C0"/>
        <rFont val="Calibri"/>
        <family val="2"/>
        <scheme val="minor"/>
      </rPr>
      <t xml:space="preserve"> = Annual amount of waste disposed of that complies with the requirements of the relevant authorisation(s) /
</t>
    </r>
    <r>
      <rPr>
        <b/>
        <sz val="12"/>
        <color rgb="FF0070C0"/>
        <rFont val="Calibri"/>
        <family val="2"/>
        <scheme val="minor"/>
      </rPr>
      <t xml:space="preserve">Total amount </t>
    </r>
    <r>
      <rPr>
        <sz val="12"/>
        <color rgb="FF0070C0"/>
        <rFont val="Calibri"/>
        <family val="2"/>
        <scheme val="minor"/>
      </rPr>
      <t xml:space="preserve">= Annual amount of waste disposed of
</t>
    </r>
    <r>
      <rPr>
        <b/>
        <u/>
        <sz val="12"/>
        <color rgb="FF0070C0"/>
        <rFont val="Calibri"/>
        <family val="2"/>
        <scheme val="minor"/>
      </rPr>
      <t>Notes</t>
    </r>
    <r>
      <rPr>
        <b/>
        <sz val="12"/>
        <color rgb="FF0070C0"/>
        <rFont val="Calibri"/>
        <family val="2"/>
        <scheme val="minor"/>
      </rPr>
      <t xml:space="preserve">:
</t>
    </r>
    <r>
      <rPr>
        <sz val="12"/>
        <color rgb="FF0070C0"/>
        <rFont val="Calibri"/>
        <family val="2"/>
        <scheme val="minor"/>
      </rPr>
      <t xml:space="preserve">
</t>
    </r>
    <r>
      <rPr>
        <b/>
        <sz val="12"/>
        <color rgb="FF0070C0"/>
        <rFont val="Calibri"/>
        <family val="2"/>
        <scheme val="minor"/>
      </rPr>
      <t xml:space="preserve">1. Compliance:
</t>
    </r>
    <r>
      <rPr>
        <sz val="12"/>
        <color rgb="FF0070C0"/>
        <rFont val="Calibri"/>
        <family val="2"/>
        <scheme val="minor"/>
      </rPr>
      <t>Assessment of performance against the applicable conditions of the relevant authorisation(s)</t>
    </r>
    <r>
      <rPr>
        <sz val="12"/>
        <color rgb="FF0070C0"/>
        <rFont val="Calibri"/>
        <family val="2"/>
      </rPr>
      <t xml:space="preserve">
Suggested compliance = 100%
</t>
    </r>
    <r>
      <rPr>
        <b/>
        <sz val="12"/>
        <color rgb="FF0070C0"/>
        <rFont val="Calibri"/>
        <family val="2"/>
      </rPr>
      <t xml:space="preserve">2. Total Amount (Complying) = </t>
    </r>
    <r>
      <rPr>
        <sz val="12"/>
        <color rgb="FF0070C0"/>
        <rFont val="Calibri"/>
        <family val="2"/>
      </rPr>
      <t xml:space="preserve">
∑ (all amounts with 100% compliance)
</t>
    </r>
    <r>
      <rPr>
        <sz val="12"/>
        <color rgb="FF0070C0"/>
        <rFont val="Wingdings"/>
        <charset val="2"/>
      </rPr>
      <t>l</t>
    </r>
    <r>
      <rPr>
        <sz val="12"/>
        <color rgb="FF0070C0"/>
        <rFont val="Calibri"/>
        <family val="2"/>
      </rPr>
      <t xml:space="preserve"> No authorisation = Non-compliance;
</t>
    </r>
    <r>
      <rPr>
        <sz val="12"/>
        <color rgb="FF0070C0"/>
        <rFont val="Wingdings"/>
        <charset val="2"/>
      </rPr>
      <t>l</t>
    </r>
    <r>
      <rPr>
        <sz val="12"/>
        <color rgb="FF0070C0"/>
        <rFont val="Calibri"/>
        <family val="2"/>
      </rPr>
      <t xml:space="preserve"> Temporal matching of data, </t>
    </r>
    <r>
      <rPr>
        <i/>
        <sz val="12"/>
        <color rgb="FF0070C0"/>
        <rFont val="Calibri"/>
        <family val="2"/>
      </rPr>
      <t>i.e.</t>
    </r>
    <r>
      <rPr>
        <sz val="12"/>
        <color rgb="FF0070C0"/>
        <rFont val="Calibri"/>
        <family val="2"/>
      </rPr>
      <t xml:space="preserve"> amount and assessment of compliance should be undertaken on the same day.</t>
    </r>
  </si>
  <si>
    <r>
      <t>Proportion of...</t>
    </r>
    <r>
      <rPr>
        <sz val="12"/>
        <color rgb="FF0070C0"/>
        <rFont val="Calibri"/>
        <family val="2"/>
        <scheme val="minor"/>
      </rPr>
      <t xml:space="preserve">
Implies the volumes of waste and water containing waste that are recycled and/ or reused, considered in comparative relation to the total volumes of waste and water containing waste being produced
(expressed as a percentage).</t>
    </r>
    <r>
      <rPr>
        <b/>
        <sz val="12"/>
        <color rgb="FF0070C0"/>
        <rFont val="Calibri"/>
        <family val="2"/>
        <scheme val="minor"/>
      </rPr>
      <t xml:space="preserve">
… waste and…</t>
    </r>
    <r>
      <rPr>
        <sz val="12"/>
        <color rgb="FF0070C0"/>
        <rFont val="Calibri"/>
        <family val="2"/>
        <scheme val="minor"/>
      </rPr>
      <t xml:space="preserve">
Implies all waste that is being recycled or reused, including reuse by another party.</t>
    </r>
    <r>
      <rPr>
        <b/>
        <sz val="12"/>
        <color rgb="FF0070C0"/>
        <rFont val="Calibri"/>
        <family val="2"/>
        <scheme val="minor"/>
      </rPr>
      <t xml:space="preserve">
... water containing waste...</t>
    </r>
    <r>
      <rPr>
        <sz val="12"/>
        <color rgb="FF0070C0"/>
        <rFont val="Calibri"/>
        <family val="2"/>
        <scheme val="minor"/>
      </rPr>
      <t xml:space="preserve">
Implies all water containing waste that is being recycled or re-used, including reuse by another party.</t>
    </r>
    <r>
      <rPr>
        <b/>
        <sz val="12"/>
        <color rgb="FF0070C0"/>
        <rFont val="Calibri"/>
        <family val="2"/>
        <scheme val="minor"/>
      </rPr>
      <t xml:space="preserve">
... recycled and/ or reused. </t>
    </r>
    <r>
      <rPr>
        <sz val="12"/>
        <color rgb="FF0070C0"/>
        <rFont val="Calibri"/>
        <family val="2"/>
        <scheme val="minor"/>
      </rPr>
      <t xml:space="preserve">
Implies reducing raw material and/ or water requirements, or converting waste into new materials with a value or converting water containing waste into water that can be reused for other purposes.</t>
    </r>
  </si>
  <si>
    <r>
      <rPr>
        <b/>
        <u/>
        <sz val="12"/>
        <color rgb="FF0070C0"/>
        <rFont val="Calibri"/>
        <family val="2"/>
        <scheme val="minor"/>
      </rPr>
      <t>Phase 1</t>
    </r>
    <r>
      <rPr>
        <b/>
        <sz val="12"/>
        <color rgb="FF0070C0"/>
        <rFont val="Calibri"/>
        <family val="2"/>
        <scheme val="minor"/>
      </rPr>
      <t>:*
(1)</t>
    </r>
    <r>
      <rPr>
        <sz val="12"/>
        <color rgb="FF0070C0"/>
        <rFont val="Calibri"/>
        <family val="2"/>
        <scheme val="minor"/>
      </rPr>
      <t xml:space="preserve">  Who are the water users that reuse and/ or recycle waste?
</t>
    </r>
    <r>
      <rPr>
        <b/>
        <sz val="12"/>
        <color rgb="FF0070C0"/>
        <rFont val="Calibri"/>
        <family val="2"/>
        <scheme val="minor"/>
      </rPr>
      <t>(2)</t>
    </r>
    <r>
      <rPr>
        <sz val="12"/>
        <color rgb="FF0070C0"/>
        <rFont val="Calibri"/>
        <family val="2"/>
        <scheme val="minor"/>
      </rPr>
      <t xml:space="preserve">  Who are the water users that reuse and/ or recycle water containing waste?
</t>
    </r>
    <r>
      <rPr>
        <b/>
        <sz val="12"/>
        <color rgb="FF0070C0"/>
        <rFont val="Calibri"/>
        <family val="2"/>
        <scheme val="minor"/>
      </rPr>
      <t xml:space="preserve">(3) </t>
    </r>
    <r>
      <rPr>
        <sz val="12"/>
        <color rgb="FF0070C0"/>
        <rFont val="Calibri"/>
        <family val="2"/>
        <scheme val="minor"/>
      </rPr>
      <t xml:space="preserve"> In which catchments are they located?
</t>
    </r>
    <r>
      <rPr>
        <b/>
        <sz val="12"/>
        <color rgb="FF0070C0"/>
        <rFont val="Calibri"/>
        <family val="2"/>
        <scheme val="minor"/>
      </rPr>
      <t>(4)</t>
    </r>
    <r>
      <rPr>
        <sz val="12"/>
        <color rgb="FF0070C0"/>
        <rFont val="Calibri"/>
        <family val="2"/>
        <scheme val="minor"/>
      </rPr>
      <t xml:space="preserve">  Is an authorisation required (Y/N)?
</t>
    </r>
    <r>
      <rPr>
        <b/>
        <sz val="12"/>
        <color rgb="FF0070C0"/>
        <rFont val="Calibri"/>
        <family val="2"/>
        <scheme val="minor"/>
      </rPr>
      <t xml:space="preserve">(5) </t>
    </r>
    <r>
      <rPr>
        <sz val="12"/>
        <color rgb="FF0070C0"/>
        <rFont val="Calibri"/>
        <family val="2"/>
        <scheme val="minor"/>
      </rPr>
      <t xml:space="preserve"> If required, what authorisations are required (e.g. NWA Licences, General Authorisations, NEMWA Licences,  etc.)?
</t>
    </r>
    <r>
      <rPr>
        <b/>
        <sz val="12"/>
        <color rgb="FF0070C0"/>
        <rFont val="Calibri"/>
        <family val="2"/>
        <scheme val="minor"/>
      </rPr>
      <t>(6)</t>
    </r>
    <r>
      <rPr>
        <sz val="12"/>
        <color rgb="FF0070C0"/>
        <rFont val="Calibri"/>
        <family val="2"/>
        <scheme val="minor"/>
      </rPr>
      <t xml:space="preserve">  What authorisations have been obtained?
</t>
    </r>
    <r>
      <rPr>
        <b/>
        <sz val="12"/>
        <color rgb="FF0070C0"/>
        <rFont val="Calibri"/>
        <family val="2"/>
        <scheme val="minor"/>
      </rPr>
      <t xml:space="preserve">
</t>
    </r>
    <r>
      <rPr>
        <b/>
        <u/>
        <sz val="12"/>
        <color rgb="FF0070C0"/>
        <rFont val="Calibri"/>
        <family val="2"/>
        <scheme val="minor"/>
      </rPr>
      <t>Phase 2</t>
    </r>
    <r>
      <rPr>
        <b/>
        <sz val="12"/>
        <color rgb="FF0070C0"/>
        <rFont val="Calibri"/>
        <family val="2"/>
        <scheme val="minor"/>
      </rPr>
      <t>:*
(7)</t>
    </r>
    <r>
      <rPr>
        <sz val="12"/>
        <color rgb="FF0070C0"/>
        <rFont val="Calibri"/>
        <family val="2"/>
        <scheme val="minor"/>
      </rPr>
      <t xml:space="preserve">  What amounts of waste are being reused and/ or recycled?
</t>
    </r>
    <r>
      <rPr>
        <b/>
        <sz val="12"/>
        <color rgb="FF0070C0"/>
        <rFont val="Calibri"/>
        <family val="2"/>
        <scheme val="minor"/>
      </rPr>
      <t>(8)</t>
    </r>
    <r>
      <rPr>
        <sz val="12"/>
        <color rgb="FF0070C0"/>
        <rFont val="Calibri"/>
        <family val="2"/>
        <scheme val="minor"/>
      </rPr>
      <t xml:space="preserve">  What volumes of water containing waste are being reused and/ or recycled?
</t>
    </r>
    <r>
      <rPr>
        <b/>
        <sz val="12"/>
        <color rgb="FF0070C0"/>
        <rFont val="Calibri"/>
        <family val="2"/>
        <scheme val="minor"/>
      </rPr>
      <t xml:space="preserve">(9) </t>
    </r>
    <r>
      <rPr>
        <sz val="12"/>
        <color rgb="FF0070C0"/>
        <rFont val="Calibri"/>
        <family val="2"/>
        <scheme val="minor"/>
      </rPr>
      <t xml:space="preserve"> What amounts of waste are being produced (amount disposed of + amount reused/ recycled)?
</t>
    </r>
    <r>
      <rPr>
        <b/>
        <sz val="12"/>
        <color rgb="FF0070C0"/>
        <rFont val="Calibri"/>
        <family val="2"/>
        <scheme val="minor"/>
      </rPr>
      <t>(10)</t>
    </r>
    <r>
      <rPr>
        <sz val="12"/>
        <color rgb="FF0070C0"/>
        <rFont val="Calibri"/>
        <family val="2"/>
        <scheme val="minor"/>
      </rPr>
      <t xml:space="preserve">  What volumes of water containing waste are being produced (volume discharged + volume reused/ recycled)?
</t>
    </r>
    <r>
      <rPr>
        <b/>
        <sz val="12"/>
        <color rgb="FF0070C0"/>
        <rFont val="Calibri"/>
        <family val="2"/>
        <scheme val="minor"/>
      </rPr>
      <t xml:space="preserve">
*  Phase 1</t>
    </r>
    <r>
      <rPr>
        <sz val="12"/>
        <color rgb="FF0070C0"/>
        <rFont val="Calibri"/>
        <family val="2"/>
        <scheme val="minor"/>
      </rPr>
      <t xml:space="preserve"> can be implemented in Year 1;
*  </t>
    </r>
    <r>
      <rPr>
        <b/>
        <sz val="12"/>
        <color rgb="FF0070C0"/>
        <rFont val="Calibri"/>
        <family val="2"/>
        <scheme val="minor"/>
      </rPr>
      <t>Phase 2</t>
    </r>
    <r>
      <rPr>
        <sz val="12"/>
        <color rgb="FF0070C0"/>
        <rFont val="Calibri"/>
        <family val="2"/>
        <scheme val="minor"/>
      </rPr>
      <t xml:space="preserve"> can be implemented from Year 2 onwards.</t>
    </r>
  </si>
  <si>
    <r>
      <rPr>
        <b/>
        <u/>
        <sz val="12"/>
        <color rgb="FF0070C0"/>
        <rFont val="Calibri"/>
        <family val="2"/>
        <scheme val="minor"/>
      </rPr>
      <t>DOM. INDICATOR 6.3.1A(ii)</t>
    </r>
    <r>
      <rPr>
        <b/>
        <sz val="12"/>
        <color rgb="FF0070C0"/>
        <rFont val="Calibri"/>
        <family val="2"/>
        <scheme val="minor"/>
      </rPr>
      <t xml:space="preserve">:
</t>
    </r>
    <r>
      <rPr>
        <b/>
        <i/>
        <sz val="12"/>
        <color rgb="FF0070C0"/>
        <rFont val="Calibri"/>
        <family val="2"/>
        <scheme val="minor"/>
      </rPr>
      <t xml:space="preserve">"Proportion of waste and water containing waste recycled and/ or reused."
</t>
    </r>
    <r>
      <rPr>
        <b/>
        <sz val="12"/>
        <rFont val="Calibri"/>
        <family val="2"/>
        <scheme val="minor"/>
      </rPr>
      <t xml:space="preserve">
</t>
    </r>
    <r>
      <rPr>
        <b/>
        <u/>
        <sz val="12"/>
        <rFont val="Calibri"/>
        <family val="2"/>
        <scheme val="minor"/>
      </rPr>
      <t>Notes</t>
    </r>
    <r>
      <rPr>
        <b/>
        <sz val="12"/>
        <rFont val="Calibri"/>
        <family val="2"/>
        <scheme val="minor"/>
      </rPr>
      <t xml:space="preserve">:
</t>
    </r>
    <r>
      <rPr>
        <b/>
        <sz val="12"/>
        <rFont val="Wingdings"/>
        <charset val="2"/>
      </rPr>
      <t>l</t>
    </r>
    <r>
      <rPr>
        <b/>
        <sz val="12"/>
        <rFont val="Calibri"/>
        <family val="2"/>
        <scheme val="minor"/>
      </rPr>
      <t xml:space="preserve">  </t>
    </r>
    <r>
      <rPr>
        <sz val="12"/>
        <rFont val="Calibri"/>
        <family val="2"/>
        <scheme val="minor"/>
      </rPr>
      <t xml:space="preserve">Keep it as simple as possible!
</t>
    </r>
    <r>
      <rPr>
        <sz val="12"/>
        <rFont val="Wingdings"/>
        <charset val="2"/>
      </rPr>
      <t>l</t>
    </r>
    <r>
      <rPr>
        <sz val="12"/>
        <rFont val="Calibri"/>
        <family val="2"/>
        <scheme val="minor"/>
      </rPr>
      <t xml:space="preserve">  SDG 6 is reported as a country goal - not a DWS goal per se;
</t>
    </r>
    <r>
      <rPr>
        <sz val="12"/>
        <rFont val="Wingdings"/>
        <charset val="2"/>
      </rPr>
      <t>l</t>
    </r>
    <r>
      <rPr>
        <sz val="12"/>
        <rFont val="Calibri"/>
        <family val="2"/>
        <scheme val="minor"/>
      </rPr>
      <t xml:space="preserve">  Domesticated indicators should link to the targets in NW&amp;S MP!
</t>
    </r>
    <r>
      <rPr>
        <sz val="12"/>
        <rFont val="Wingdings"/>
        <charset val="2"/>
      </rPr>
      <t>l</t>
    </r>
    <r>
      <rPr>
        <sz val="9.6"/>
        <rFont val="Calibri"/>
        <family val="2"/>
      </rPr>
      <t xml:space="preserve">  </t>
    </r>
    <r>
      <rPr>
        <sz val="12"/>
        <rFont val="Calibri"/>
        <family val="2"/>
        <scheme val="minor"/>
      </rPr>
      <t xml:space="preserve">Amount of waste can relate either to mass  or volume. Amounts, however, needs to be expressed consistently for all waste producers. 
</t>
    </r>
    <r>
      <rPr>
        <b/>
        <u/>
        <sz val="12"/>
        <rFont val="Calibri"/>
        <family val="2"/>
        <scheme val="minor"/>
      </rPr>
      <t>Some Acronyms</t>
    </r>
    <r>
      <rPr>
        <b/>
        <sz val="12"/>
        <rFont val="Calibri"/>
        <family val="2"/>
        <scheme val="minor"/>
      </rPr>
      <t>:
NEMWA</t>
    </r>
    <r>
      <rPr>
        <sz val="12"/>
        <rFont val="Calibri"/>
        <family val="2"/>
        <scheme val="minor"/>
      </rPr>
      <t xml:space="preserve"> = National Environmental Management Waste Act, 2008 (Act No. 59 of 2008)
</t>
    </r>
  </si>
  <si>
    <r>
      <rPr>
        <b/>
        <u/>
        <sz val="12"/>
        <color rgb="FF0070C0"/>
        <rFont val="Calibri"/>
        <family val="2"/>
        <scheme val="minor"/>
      </rPr>
      <t>NUMERIC DATA</t>
    </r>
    <r>
      <rPr>
        <b/>
        <sz val="12"/>
        <color rgb="FF0070C0"/>
        <rFont val="Calibri"/>
        <family val="2"/>
        <scheme val="minor"/>
      </rPr>
      <t>:</t>
    </r>
    <r>
      <rPr>
        <sz val="12"/>
        <color rgb="FF0070C0"/>
        <rFont val="Calibri"/>
        <family val="2"/>
        <scheme val="minor"/>
      </rPr>
      <t xml:space="preserve">
</t>
    </r>
    <r>
      <rPr>
        <sz val="12"/>
        <color rgb="FF0070C0"/>
        <rFont val="Wingdings"/>
        <charset val="2"/>
      </rPr>
      <t>l</t>
    </r>
    <r>
      <rPr>
        <sz val="12"/>
        <color rgb="FF0070C0"/>
        <rFont val="Calibri"/>
        <family val="2"/>
        <scheme val="minor"/>
      </rPr>
      <t xml:space="preserve">  Amount of waste being reused and/ or recycled per water user;
</t>
    </r>
    <r>
      <rPr>
        <sz val="12"/>
        <color rgb="FF0070C0"/>
        <rFont val="Wingdings"/>
        <charset val="2"/>
      </rPr>
      <t>l</t>
    </r>
    <r>
      <rPr>
        <sz val="12"/>
        <color rgb="FF0070C0"/>
        <rFont val="Calibri"/>
        <family val="2"/>
      </rPr>
      <t xml:space="preserve">  </t>
    </r>
    <r>
      <rPr>
        <sz val="12"/>
        <color rgb="FF0070C0"/>
        <rFont val="Calibri"/>
        <family val="2"/>
        <scheme val="minor"/>
      </rPr>
      <t xml:space="preserve">Total annual amount of waste being produced per water user (amount disposed of + amount reused/ recycled);
</t>
    </r>
    <r>
      <rPr>
        <sz val="12"/>
        <color rgb="FF0070C0"/>
        <rFont val="Wingdings"/>
        <charset val="2"/>
      </rPr>
      <t>l</t>
    </r>
    <r>
      <rPr>
        <sz val="12"/>
        <color rgb="FF0070C0"/>
        <rFont val="Calibri"/>
        <family val="2"/>
      </rPr>
      <t xml:space="preserve">  Volumes of water containing waste being reused and/ or recycled per water user; and</t>
    </r>
    <r>
      <rPr>
        <sz val="12"/>
        <color rgb="FF0070C0"/>
        <rFont val="Calibri"/>
        <family val="2"/>
        <scheme val="minor"/>
      </rPr>
      <t xml:space="preserve">
</t>
    </r>
    <r>
      <rPr>
        <sz val="12"/>
        <color rgb="FF0070C0"/>
        <rFont val="Wingdings"/>
        <charset val="2"/>
      </rPr>
      <t>l</t>
    </r>
    <r>
      <rPr>
        <sz val="12"/>
        <color rgb="FF0070C0"/>
        <rFont val="Calibri"/>
        <family val="2"/>
        <scheme val="minor"/>
      </rPr>
      <t xml:space="preserve">  Total annual volumes of water containing waste being produced per water user (volume discharged + volume reused/ recycled).
</t>
    </r>
    <r>
      <rPr>
        <b/>
        <u/>
        <sz val="12"/>
        <color rgb="FF0070C0"/>
        <rFont val="Calibri"/>
        <family val="2"/>
        <scheme val="minor"/>
      </rPr>
      <t>DESCRIPTIVE DATA</t>
    </r>
    <r>
      <rPr>
        <b/>
        <sz val="12"/>
        <color rgb="FF0070C0"/>
        <rFont val="Calibri"/>
        <family val="2"/>
        <scheme val="minor"/>
      </rPr>
      <t>:</t>
    </r>
    <r>
      <rPr>
        <sz val="12"/>
        <color rgb="FF0070C0"/>
        <rFont val="Calibri"/>
        <family val="2"/>
        <scheme val="minor"/>
      </rPr>
      <t xml:space="preserve">
</t>
    </r>
    <r>
      <rPr>
        <sz val="12"/>
        <color rgb="FF0070C0"/>
        <rFont val="Wingdings"/>
        <charset val="2"/>
      </rPr>
      <t>l</t>
    </r>
    <r>
      <rPr>
        <sz val="12"/>
        <color rgb="FF0070C0"/>
        <rFont val="Calibri"/>
        <family val="2"/>
        <scheme val="minor"/>
      </rPr>
      <t xml:space="preserve">  Water user names;
</t>
    </r>
    <r>
      <rPr>
        <sz val="12"/>
        <color rgb="FF0070C0"/>
        <rFont val="Wingdings"/>
        <charset val="2"/>
      </rPr>
      <t>l</t>
    </r>
    <r>
      <rPr>
        <sz val="12"/>
        <color rgb="FF0070C0"/>
        <rFont val="Calibri"/>
        <family val="2"/>
        <scheme val="minor"/>
      </rPr>
      <t xml:space="preserve">  Catchment names + numbers;
</t>
    </r>
    <r>
      <rPr>
        <sz val="12"/>
        <color rgb="FF0070C0"/>
        <rFont val="Wingdings"/>
        <charset val="2"/>
      </rPr>
      <t>l</t>
    </r>
    <r>
      <rPr>
        <sz val="12"/>
        <color rgb="FF0070C0"/>
        <rFont val="Calibri"/>
        <family val="2"/>
        <scheme val="minor"/>
      </rPr>
      <t xml:space="preserve">  Water resource names;
</t>
    </r>
    <r>
      <rPr>
        <sz val="12"/>
        <color rgb="FF0070C0"/>
        <rFont val="Wingdings"/>
        <charset val="2"/>
      </rPr>
      <t>l</t>
    </r>
    <r>
      <rPr>
        <sz val="12"/>
        <color rgb="FF0070C0"/>
        <rFont val="Calibri"/>
        <family val="2"/>
        <scheme val="minor"/>
      </rPr>
      <t xml:space="preserve">  Authorisation necessary (Y/N);
</t>
    </r>
    <r>
      <rPr>
        <sz val="12"/>
        <color rgb="FF0070C0"/>
        <rFont val="Wingdings"/>
        <charset val="2"/>
      </rPr>
      <t>l</t>
    </r>
    <r>
      <rPr>
        <sz val="12"/>
        <color rgb="FF0070C0"/>
        <rFont val="Calibri"/>
        <family val="2"/>
        <scheme val="minor"/>
      </rPr>
      <t xml:space="preserve">  Authorisation type necessary;
</t>
    </r>
    <r>
      <rPr>
        <sz val="12"/>
        <color rgb="FF0070C0"/>
        <rFont val="Wingdings"/>
        <charset val="2"/>
      </rPr>
      <t>l</t>
    </r>
    <r>
      <rPr>
        <sz val="12"/>
        <color rgb="FF0070C0"/>
        <rFont val="Calibri"/>
        <family val="2"/>
        <scheme val="minor"/>
      </rPr>
      <t xml:space="preserve">  Authorised (Y/N); and
</t>
    </r>
    <r>
      <rPr>
        <sz val="12"/>
        <color rgb="FF0070C0"/>
        <rFont val="Wingdings"/>
        <charset val="2"/>
      </rPr>
      <t>l</t>
    </r>
    <r>
      <rPr>
        <sz val="12"/>
        <color rgb="FF0070C0"/>
        <rFont val="Calibri"/>
        <family val="2"/>
        <scheme val="minor"/>
      </rPr>
      <t xml:space="preserve">  Authorisation type received.</t>
    </r>
  </si>
  <si>
    <r>
      <t xml:space="preserve">6.3.1A(ii) = [% Waste (Reused/ Recycled)] +  [% Water Containing Waste (Reused/ Recycled)]
Waste (Reused/ Recycled) =
</t>
    </r>
    <r>
      <rPr>
        <sz val="12"/>
        <color rgb="FF0070C0"/>
        <rFont val="Calibri"/>
        <family val="2"/>
        <scheme val="minor"/>
      </rPr>
      <t>[Annual Amount (Reused/ Recycled)] /
[Annual Amount (Produced)]</t>
    </r>
    <r>
      <rPr>
        <b/>
        <sz val="12"/>
        <color rgb="FF0070C0"/>
        <rFont val="Calibri"/>
        <family val="2"/>
        <scheme val="minor"/>
      </rPr>
      <t xml:space="preserve">
Water Containing Waste (Reused/ Recycled) =
[</t>
    </r>
    <r>
      <rPr>
        <sz val="12"/>
        <color rgb="FF0070C0"/>
        <rFont val="Calibri"/>
        <family val="2"/>
        <scheme val="minor"/>
      </rPr>
      <t xml:space="preserve">Annual Volume (Reused/ Recycled)] /
[Annual Volume (Produced)]
</t>
    </r>
    <r>
      <rPr>
        <b/>
        <sz val="12"/>
        <color rgb="FF0070C0"/>
        <rFont val="Calibri"/>
        <family val="2"/>
        <scheme val="minor"/>
      </rPr>
      <t>[Annual Amount of Waste (Produced)] =</t>
    </r>
    <r>
      <rPr>
        <sz val="12"/>
        <color rgb="FF0070C0"/>
        <rFont val="Calibri"/>
        <family val="2"/>
        <scheme val="minor"/>
      </rPr>
      <t xml:space="preserve">
[Total Amount Disposed of] + [Amount Reused/ Recycled]
[</t>
    </r>
    <r>
      <rPr>
        <b/>
        <sz val="12"/>
        <color rgb="FF0070C0"/>
        <rFont val="Calibri"/>
        <family val="2"/>
        <scheme val="minor"/>
      </rPr>
      <t>Annual Volume of Water Containing Waste (Produced)] =</t>
    </r>
    <r>
      <rPr>
        <sz val="12"/>
        <color rgb="FF0070C0"/>
        <rFont val="Calibri"/>
        <family val="2"/>
        <scheme val="minor"/>
      </rPr>
      <t xml:space="preserve">
[Total Volume Discharged] + [Volume Reused/ Recycled]</t>
    </r>
  </si>
  <si>
    <r>
      <t xml:space="preserve">Proportion of...
</t>
    </r>
    <r>
      <rPr>
        <sz val="12"/>
        <color rgb="FFFF0000"/>
        <rFont val="Calibri"/>
        <family val="2"/>
        <scheme val="minor"/>
      </rPr>
      <t xml:space="preserve">Implies the number of bodies of water that comply to the relevant receiving water quality objective, considered in comparative relation to the total number of bodies of water
(expressed as a percentage per tertiary drainage region).
</t>
    </r>
    <r>
      <rPr>
        <b/>
        <sz val="12"/>
        <color rgb="FFFF0000"/>
        <rFont val="Calibri"/>
        <family val="2"/>
        <scheme val="minor"/>
      </rPr>
      <t xml:space="preserve">
...bodies of water...
</t>
    </r>
    <r>
      <rPr>
        <sz val="12"/>
        <color rgb="FFFF0000"/>
        <rFont val="Calibri"/>
        <family val="2"/>
        <scheme val="minor"/>
      </rPr>
      <t xml:space="preserve">Implies custodianship over </t>
    </r>
    <r>
      <rPr>
        <b/>
        <sz val="12"/>
        <color rgb="FFFF0000"/>
        <rFont val="Calibri"/>
        <family val="2"/>
        <scheme val="minor"/>
      </rPr>
      <t>(1)</t>
    </r>
    <r>
      <rPr>
        <sz val="12"/>
        <color rgb="FFFF0000"/>
        <rFont val="Calibri"/>
        <family val="2"/>
        <scheme val="minor"/>
      </rPr>
      <t xml:space="preserve"> rivers, </t>
    </r>
    <r>
      <rPr>
        <b/>
        <sz val="12"/>
        <color rgb="FFFF0000"/>
        <rFont val="Calibri"/>
        <family val="2"/>
        <scheme val="minor"/>
      </rPr>
      <t>(2)</t>
    </r>
    <r>
      <rPr>
        <sz val="12"/>
        <color rgb="FFFF0000"/>
        <rFont val="Calibri"/>
        <family val="2"/>
        <scheme val="minor"/>
      </rPr>
      <t xml:space="preserve"> dams, and </t>
    </r>
    <r>
      <rPr>
        <b/>
        <sz val="12"/>
        <color rgb="FFFF0000"/>
        <rFont val="Calibri"/>
        <family val="2"/>
        <scheme val="minor"/>
      </rPr>
      <t>(3)</t>
    </r>
    <r>
      <rPr>
        <sz val="12"/>
        <color rgb="FFFF0000"/>
        <rFont val="Calibri"/>
        <family val="2"/>
        <scheme val="minor"/>
      </rPr>
      <t xml:space="preserve"> aquifers.  Estuaries are excluded here and are covered under 6.6.1.  Wetlands are also covered under Target 6.6.1
</t>
    </r>
    <r>
      <rPr>
        <b/>
        <sz val="12"/>
        <color rgb="FFFF0000"/>
        <rFont val="Calibri"/>
        <family val="2"/>
        <scheme val="minor"/>
      </rPr>
      <t xml:space="preserve">
…that is fit-for-use…
</t>
    </r>
    <r>
      <rPr>
        <sz val="12"/>
        <color rgb="FFFF0000"/>
        <rFont val="Calibri"/>
        <family val="2"/>
        <scheme val="minor"/>
      </rPr>
      <t>Implies compliance to the fitness-for-use criteria, as determined for receiving water resources. Such fitness-for-use criteria are represented by Resource Quality Objectives (RQOs), determined in terms of S.13(1)(b) of the NWA, or in the absence thereof, by in-stream water quality objectives that are set, based on the SA Water Quality Guidelines. Fitness-for-use may relate to the water quality requirements of the aquatic ecosystem, or the domestic-, agricultural-, industrial- and/ or recreational water user sectors.</t>
    </r>
  </si>
  <si>
    <r>
      <rPr>
        <b/>
        <u/>
        <sz val="12"/>
        <color rgb="FFFF0000"/>
        <rFont val="Calibri"/>
        <family val="2"/>
        <scheme val="minor"/>
      </rPr>
      <t>NUMERIC DATA</t>
    </r>
    <r>
      <rPr>
        <b/>
        <sz val="12"/>
        <color rgb="FFFF0000"/>
        <rFont val="Calibri"/>
        <family val="2"/>
        <scheme val="minor"/>
      </rPr>
      <t>:</t>
    </r>
    <r>
      <rPr>
        <sz val="12"/>
        <color rgb="FFFF0000"/>
        <rFont val="Wingdings"/>
        <charset val="2"/>
      </rPr>
      <t xml:space="preserve">
l</t>
    </r>
    <r>
      <rPr>
        <sz val="12"/>
        <color rgb="FFFF0000"/>
        <rFont val="Calibri"/>
        <family val="2"/>
        <scheme val="minor"/>
      </rPr>
      <t xml:space="preserve">  Annual average status of water quality per water quality parameter per water quality monitoring site per body of water;
</t>
    </r>
    <r>
      <rPr>
        <sz val="12"/>
        <color rgb="FFFF0000"/>
        <rFont val="Wingdings"/>
        <charset val="2"/>
      </rPr>
      <t>l</t>
    </r>
    <r>
      <rPr>
        <sz val="12"/>
        <color rgb="FFFF0000"/>
        <rFont val="Calibri"/>
        <family val="2"/>
      </rPr>
      <t xml:space="preserve">  Relevant receiving water quality objectives per water quality parameter per water quality monitoring site per body of water.</t>
    </r>
    <r>
      <rPr>
        <sz val="12"/>
        <color rgb="FFFF0000"/>
        <rFont val="Wingdings"/>
        <charset val="2"/>
      </rPr>
      <t xml:space="preserve">
</t>
    </r>
    <r>
      <rPr>
        <sz val="12"/>
        <color rgb="FFFF0000"/>
        <rFont val="Calibri"/>
        <family val="2"/>
        <scheme val="minor"/>
      </rPr>
      <t xml:space="preserve">
</t>
    </r>
    <r>
      <rPr>
        <b/>
        <u/>
        <sz val="12"/>
        <color rgb="FFFF0000"/>
        <rFont val="Calibri"/>
        <family val="2"/>
        <scheme val="minor"/>
      </rPr>
      <t>DESCRIPTIVE DATA</t>
    </r>
    <r>
      <rPr>
        <b/>
        <sz val="12"/>
        <color rgb="FFFF0000"/>
        <rFont val="Calibri"/>
        <family val="2"/>
        <scheme val="minor"/>
      </rPr>
      <t>:</t>
    </r>
    <r>
      <rPr>
        <sz val="12"/>
        <color rgb="FFFF0000"/>
        <rFont val="Calibri"/>
        <family val="2"/>
        <scheme val="minor"/>
      </rPr>
      <t xml:space="preserve">
</t>
    </r>
    <r>
      <rPr>
        <sz val="12"/>
        <color rgb="FFFF0000"/>
        <rFont val="Wingdings"/>
        <charset val="2"/>
      </rPr>
      <t>l</t>
    </r>
    <r>
      <rPr>
        <sz val="12"/>
        <color rgb="FFFF0000"/>
        <rFont val="Calibri"/>
        <family val="2"/>
      </rPr>
      <t xml:space="preserve">  Names of water quality monitoring sites;
</t>
    </r>
    <r>
      <rPr>
        <sz val="12"/>
        <color rgb="FFFF0000"/>
        <rFont val="Wingdings"/>
        <charset val="2"/>
      </rPr>
      <t>l</t>
    </r>
    <r>
      <rPr>
        <sz val="12"/>
        <color rgb="FFFF0000"/>
        <rFont val="Calibri"/>
        <family val="2"/>
      </rPr>
      <t xml:space="preserve">  Coordinates per water quality monitoring site;
</t>
    </r>
    <r>
      <rPr>
        <sz val="12"/>
        <color rgb="FFFF0000"/>
        <rFont val="Wingdings"/>
        <charset val="2"/>
      </rPr>
      <t>l</t>
    </r>
    <r>
      <rPr>
        <sz val="12"/>
        <color rgb="FFFF0000"/>
        <rFont val="Calibri"/>
        <family val="2"/>
        <scheme val="minor"/>
      </rPr>
      <t xml:space="preserve">  Names of relevant primary, secondary and tertiary drainage regions;
</t>
    </r>
    <r>
      <rPr>
        <sz val="12"/>
        <color rgb="FFFF0000"/>
        <rFont val="Wingdings"/>
        <charset val="2"/>
      </rPr>
      <t>l</t>
    </r>
    <r>
      <rPr>
        <sz val="12"/>
        <color rgb="FFFF0000"/>
        <rFont val="Calibri"/>
        <family val="2"/>
      </rPr>
      <t xml:space="preserve">  Relevant river/ dam/ aquifer names; and
</t>
    </r>
    <r>
      <rPr>
        <sz val="12"/>
        <color rgb="FFFF0000"/>
        <rFont val="Wingdings"/>
        <charset val="2"/>
      </rPr>
      <t>l</t>
    </r>
    <r>
      <rPr>
        <sz val="12"/>
        <color rgb="FFFF0000"/>
        <rFont val="Calibri"/>
        <family val="2"/>
        <scheme val="minor"/>
      </rPr>
      <t xml:space="preserve">  </t>
    </r>
    <r>
      <rPr>
        <sz val="12"/>
        <color rgb="FFFF0000"/>
        <rFont val="Calibri"/>
        <family val="2"/>
      </rPr>
      <t xml:space="preserve">Compliance, </t>
    </r>
    <r>
      <rPr>
        <i/>
        <sz val="12"/>
        <color rgb="FFFF0000"/>
        <rFont val="Calibri"/>
        <family val="2"/>
      </rPr>
      <t>i.e.</t>
    </r>
    <r>
      <rPr>
        <sz val="12"/>
        <color rgb="FFFF0000"/>
        <rFont val="Calibri"/>
        <family val="2"/>
      </rPr>
      <t xml:space="preserve"> is water fit-for-use (Y/N).</t>
    </r>
  </si>
  <si>
    <t>Chlorophyll a in mg/l</t>
  </si>
  <si>
    <t>Total Suspended Solids in mg/l</t>
  </si>
  <si>
    <t>Every 5 years</t>
  </si>
  <si>
    <t xml:space="preserve">Annually </t>
  </si>
  <si>
    <t xml:space="preserve"> Every 5 years</t>
  </si>
  <si>
    <r>
      <rPr>
        <b/>
        <u/>
        <sz val="12"/>
        <color rgb="FFFF0000"/>
        <rFont val="Calibri"/>
        <family val="2"/>
        <scheme val="minor"/>
      </rPr>
      <t>NUMERIC DATA</t>
    </r>
    <r>
      <rPr>
        <b/>
        <sz val="12"/>
        <color rgb="FFFF0000"/>
        <rFont val="Calibri"/>
        <family val="2"/>
        <scheme val="minor"/>
      </rPr>
      <t>:</t>
    </r>
    <r>
      <rPr>
        <sz val="12"/>
        <color rgb="FFFF0000"/>
        <rFont val="Wingdings"/>
        <charset val="2"/>
      </rPr>
      <t xml:space="preserve">
l</t>
    </r>
    <r>
      <rPr>
        <sz val="12"/>
        <color rgb="FFFF0000"/>
        <rFont val="Calibri"/>
        <family val="2"/>
        <scheme val="minor"/>
      </rPr>
      <t xml:space="preserve">  Annual average water quality of discharged water containing waste for the water quality parameters specified in the relevant authorisation(s);
</t>
    </r>
    <r>
      <rPr>
        <sz val="12"/>
        <color rgb="FFFF0000"/>
        <rFont val="Wingdings"/>
        <charset val="2"/>
      </rPr>
      <t>l</t>
    </r>
    <r>
      <rPr>
        <sz val="12"/>
        <color rgb="FFFF0000"/>
        <rFont val="Calibri"/>
        <family val="2"/>
      </rPr>
      <t xml:space="preserve">  Applicable water quality standards per discharge;</t>
    </r>
    <r>
      <rPr>
        <sz val="12"/>
        <color rgb="FFFF0000"/>
        <rFont val="Wingdings"/>
        <charset val="2"/>
      </rPr>
      <t xml:space="preserve">
l</t>
    </r>
    <r>
      <rPr>
        <sz val="12"/>
        <color rgb="FFFF0000"/>
        <rFont val="Calibri"/>
        <family val="2"/>
      </rPr>
      <t xml:space="preserve">  Total annual v</t>
    </r>
    <r>
      <rPr>
        <sz val="12"/>
        <color rgb="FFFF0000"/>
        <rFont val="Calibri"/>
        <family val="2"/>
        <scheme val="minor"/>
      </rPr>
      <t xml:space="preserve">olumes of water containing waste being discharged; and
</t>
    </r>
    <r>
      <rPr>
        <sz val="12"/>
        <color rgb="FFFF0000"/>
        <rFont val="Wingdings"/>
        <charset val="2"/>
      </rPr>
      <t>l</t>
    </r>
    <r>
      <rPr>
        <sz val="12"/>
        <color rgb="FFFF0000"/>
        <rFont val="Calibri"/>
        <family val="2"/>
      </rPr>
      <t xml:space="preserve">  Total annual volumes of water containing waste being produced  (volume discharged + volume reused/ recycled)
[links to Indicator 6.3.1A(ii)]</t>
    </r>
    <r>
      <rPr>
        <sz val="12"/>
        <color rgb="FFFF0000"/>
        <rFont val="Calibri"/>
        <family val="2"/>
        <scheme val="minor"/>
      </rPr>
      <t xml:space="preserve">.
</t>
    </r>
    <r>
      <rPr>
        <b/>
        <u/>
        <sz val="12"/>
        <color rgb="FFFF0000"/>
        <rFont val="Calibri"/>
        <family val="2"/>
        <scheme val="minor"/>
      </rPr>
      <t>DESCRIPTIVE DATA</t>
    </r>
    <r>
      <rPr>
        <b/>
        <sz val="12"/>
        <color rgb="FFFF0000"/>
        <rFont val="Calibri"/>
        <family val="2"/>
        <scheme val="minor"/>
      </rPr>
      <t>:</t>
    </r>
    <r>
      <rPr>
        <sz val="12"/>
        <color rgb="FFFF0000"/>
        <rFont val="Calibri"/>
        <family val="2"/>
        <scheme val="minor"/>
      </rPr>
      <t xml:space="preserve">
</t>
    </r>
    <r>
      <rPr>
        <sz val="12"/>
        <color rgb="FFFF0000"/>
        <rFont val="Wingdings"/>
        <charset val="2"/>
      </rPr>
      <t>l</t>
    </r>
    <r>
      <rPr>
        <sz val="12"/>
        <color rgb="FFFF0000"/>
        <rFont val="Calibri"/>
        <family val="2"/>
      </rPr>
      <t xml:space="preserve">  Water user names;
</t>
    </r>
    <r>
      <rPr>
        <sz val="12"/>
        <color rgb="FFFF0000"/>
        <rFont val="Wingdings"/>
        <charset val="2"/>
      </rPr>
      <t>l</t>
    </r>
    <r>
      <rPr>
        <sz val="12"/>
        <color rgb="FFFF0000"/>
        <rFont val="Calibri"/>
        <family val="2"/>
      </rPr>
      <t xml:space="preserve">  Catchment names and numbers;
</t>
    </r>
    <r>
      <rPr>
        <sz val="12"/>
        <color rgb="FFFF0000"/>
        <rFont val="Wingdings"/>
        <charset val="2"/>
      </rPr>
      <t>l</t>
    </r>
    <r>
      <rPr>
        <sz val="12"/>
        <color rgb="FFFF0000"/>
        <rFont val="Calibri"/>
        <family val="2"/>
        <scheme val="minor"/>
      </rPr>
      <t xml:space="preserve">  Water resource names;
</t>
    </r>
    <r>
      <rPr>
        <sz val="12"/>
        <color rgb="FFFF0000"/>
        <rFont val="Wingdings"/>
        <charset val="2"/>
      </rPr>
      <t>l</t>
    </r>
    <r>
      <rPr>
        <sz val="12"/>
        <color rgb="FFFF0000"/>
        <rFont val="Calibri"/>
        <family val="2"/>
      </rPr>
      <t xml:space="preserve">  Treatment (Y/N);
</t>
    </r>
    <r>
      <rPr>
        <sz val="12"/>
        <color rgb="FFFF0000"/>
        <rFont val="Wingdings"/>
        <charset val="2"/>
      </rPr>
      <t>l</t>
    </r>
    <r>
      <rPr>
        <sz val="12"/>
        <color rgb="FFFF0000"/>
        <rFont val="Calibri"/>
        <family val="2"/>
        <scheme val="minor"/>
      </rPr>
      <t xml:space="preserve">  Technology categories;
</t>
    </r>
    <r>
      <rPr>
        <sz val="12"/>
        <color rgb="FFFF0000"/>
        <rFont val="Wingdings"/>
        <charset val="2"/>
      </rPr>
      <t>l</t>
    </r>
    <r>
      <rPr>
        <sz val="12"/>
        <color rgb="FFFF0000"/>
        <rFont val="Calibri"/>
        <family val="2"/>
        <scheme val="minor"/>
      </rPr>
      <t xml:space="preserve">  Authorisation necessary (Y/N);
</t>
    </r>
    <r>
      <rPr>
        <sz val="12"/>
        <color rgb="FFFF0000"/>
        <rFont val="Wingdings"/>
        <charset val="2"/>
      </rPr>
      <t>l</t>
    </r>
    <r>
      <rPr>
        <sz val="12"/>
        <color rgb="FFFF0000"/>
        <rFont val="Calibri"/>
        <family val="2"/>
        <scheme val="minor"/>
      </rPr>
      <t xml:space="preserve">  Authorisation type necessary;
</t>
    </r>
    <r>
      <rPr>
        <sz val="12"/>
        <color rgb="FFFF0000"/>
        <rFont val="Wingdings"/>
        <charset val="2"/>
      </rPr>
      <t>l</t>
    </r>
    <r>
      <rPr>
        <sz val="12"/>
        <color rgb="FFFF0000"/>
        <rFont val="Calibri"/>
        <family val="2"/>
      </rPr>
      <t xml:space="preserve">  Authorised (Y/N);
</t>
    </r>
    <r>
      <rPr>
        <sz val="12"/>
        <color rgb="FFFF0000"/>
        <rFont val="Wingdings"/>
        <charset val="2"/>
      </rPr>
      <t>l</t>
    </r>
    <r>
      <rPr>
        <sz val="12"/>
        <color rgb="FFFF0000"/>
        <rFont val="Calibri"/>
        <family val="2"/>
      </rPr>
      <t xml:space="preserve">  Authorisation type received; and
</t>
    </r>
    <r>
      <rPr>
        <sz val="12"/>
        <color rgb="FFFF0000"/>
        <rFont val="Wingdings"/>
        <charset val="2"/>
      </rPr>
      <t>l</t>
    </r>
    <r>
      <rPr>
        <sz val="12"/>
        <color rgb="FFFF0000"/>
        <rFont val="Calibri"/>
        <family val="2"/>
      </rPr>
      <t xml:space="preserve">  Compliance (Y/N)</t>
    </r>
  </si>
  <si>
    <r>
      <t xml:space="preserve">Water Quality?
</t>
    </r>
    <r>
      <rPr>
        <sz val="12"/>
        <color theme="1"/>
        <rFont val="Calibri"/>
        <family val="2"/>
        <scheme val="minor"/>
      </rPr>
      <t>- Annual average water quality of discharged water conatining waste for the water quality parameters specified in the relevant authorisation(s)</t>
    </r>
  </si>
  <si>
    <r>
      <t xml:space="preserve">Volume?
</t>
    </r>
    <r>
      <rPr>
        <sz val="12"/>
        <color theme="1"/>
        <rFont val="Calibri"/>
        <family val="2"/>
        <scheme val="minor"/>
      </rPr>
      <t>- Total annual volumes of water containing waste being discharged.</t>
    </r>
  </si>
  <si>
    <r>
      <t xml:space="preserve">(1)  Proportion of water containing waste safely treated and lawfully discharged </t>
    </r>
    <r>
      <rPr>
        <b/>
        <u/>
        <sz val="12"/>
        <color rgb="FFFF0000"/>
        <rFont val="Calibri"/>
        <family val="2"/>
        <scheme val="minor"/>
      </rPr>
      <t>by economic activities</t>
    </r>
    <r>
      <rPr>
        <b/>
        <sz val="12"/>
        <color rgb="FFFF0000"/>
        <rFont val="Calibri"/>
        <family val="2"/>
        <scheme val="minor"/>
      </rPr>
      <t xml:space="preserve"> via sewer systems </t>
    </r>
    <r>
      <rPr>
        <b/>
        <u/>
        <sz val="12"/>
        <color rgb="FFFF0000"/>
        <rFont val="Calibri"/>
        <family val="2"/>
        <scheme val="minor"/>
      </rPr>
      <t>to municipal WWTWs</t>
    </r>
    <r>
      <rPr>
        <b/>
        <sz val="12"/>
        <color rgb="FFFF0000"/>
        <rFont val="Calibri"/>
        <family val="2"/>
        <scheme val="minor"/>
      </rPr>
      <t xml:space="preserve">.
</t>
    </r>
    <r>
      <rPr>
        <b/>
        <u/>
        <sz val="12"/>
        <rFont val="Calibri"/>
        <family val="2"/>
        <scheme val="minor"/>
      </rPr>
      <t>Notes</t>
    </r>
    <r>
      <rPr>
        <b/>
        <sz val="12"/>
        <rFont val="Calibri"/>
        <family val="2"/>
        <scheme val="minor"/>
      </rPr>
      <t xml:space="preserve">:
</t>
    </r>
    <r>
      <rPr>
        <sz val="12"/>
        <rFont val="Calibri"/>
        <family val="2"/>
        <scheme val="minor"/>
      </rPr>
      <t xml:space="preserve">
</t>
    </r>
    <r>
      <rPr>
        <sz val="12"/>
        <rFont val="Wingdings"/>
        <charset val="2"/>
      </rPr>
      <t>l</t>
    </r>
    <r>
      <rPr>
        <sz val="9.6"/>
        <rFont val="Calibri"/>
        <family val="2"/>
      </rPr>
      <t xml:space="preserve">  </t>
    </r>
    <r>
      <rPr>
        <sz val="12"/>
        <rFont val="Calibri"/>
        <family val="2"/>
      </rPr>
      <t>Information</t>
    </r>
    <r>
      <rPr>
        <sz val="12"/>
        <rFont val="Calibri"/>
        <family val="2"/>
        <scheme val="minor"/>
      </rPr>
      <t xml:space="preserve"> that will arise from a calculation that uses data from the "DATA REQUIREMENTS" Column is not included in that Column (</t>
    </r>
    <r>
      <rPr>
        <i/>
        <sz val="12"/>
        <rFont val="Calibri"/>
        <family val="2"/>
        <scheme val="minor"/>
      </rPr>
      <t>e.g</t>
    </r>
    <r>
      <rPr>
        <sz val="12"/>
        <rFont val="Calibri"/>
        <family val="2"/>
        <scheme val="minor"/>
      </rPr>
      <t xml:space="preserve">. Annual volume of water containing waste discharged that complies). </t>
    </r>
  </si>
  <si>
    <t>Organisation: DWS, WWSR                                    Manager:  Solomon Makate</t>
  </si>
  <si>
    <t>TARGET SET FOR 2030 FOR SUB-INDICATOR?</t>
  </si>
  <si>
    <t>TARGETS IN THE NATIONAL WATER AND SANITATION MASTER PLAN</t>
  </si>
  <si>
    <r>
      <t xml:space="preserve">Authorisation Status? 
- </t>
    </r>
    <r>
      <rPr>
        <sz val="12"/>
        <color theme="1"/>
        <rFont val="Calibri"/>
        <family val="2"/>
        <scheme val="minor"/>
      </rPr>
      <t xml:space="preserve">Water user names;
- Authorisation necessary (Y/N); 
- Authorisation type necessary;
- Authorised (Y/N);
- Authorisation type received.
</t>
    </r>
    <r>
      <rPr>
        <sz val="12"/>
        <color theme="1"/>
        <rFont val="Calibri"/>
        <family val="2"/>
        <scheme val="minor"/>
      </rPr>
      <t xml:space="preserve">- Catchment names and numbers;
- Water resource names.
</t>
    </r>
    <r>
      <rPr>
        <sz val="12"/>
        <color theme="1"/>
        <rFont val="Calibri"/>
        <family val="2"/>
        <scheme val="minor"/>
      </rPr>
      <t xml:space="preserve">- Treatment (Y/N);
- Technology categories;
- Applicable water quality standards per discharge
</t>
    </r>
  </si>
  <si>
    <t xml:space="preserve">Dams </t>
  </si>
  <si>
    <t>Aquifers</t>
  </si>
  <si>
    <t>Refer to "6.3.2 Data Requirements" for definitions and Method of Calculation</t>
  </si>
  <si>
    <t>IS THERE A SOUTH AFRICAN METADATA REPORT FOR THE INDICATOR/SUB-INDICATOR (A METHODOLOGY DESCRIPTION) ?</t>
  </si>
  <si>
    <r>
      <t xml:space="preserve">(2)  Proportion of water containing waste safely treated and lawfully discharged by municipal WWTWs to water resources.
</t>
    </r>
    <r>
      <rPr>
        <b/>
        <u/>
        <sz val="12"/>
        <rFont val="Calibri"/>
        <family val="2"/>
        <scheme val="minor"/>
      </rPr>
      <t>Notes</t>
    </r>
    <r>
      <rPr>
        <b/>
        <sz val="12"/>
        <rFont val="Calibri"/>
        <family val="2"/>
        <scheme val="minor"/>
      </rPr>
      <t>:</t>
    </r>
    <r>
      <rPr>
        <b/>
        <sz val="12"/>
        <color rgb="FFFF0000"/>
        <rFont val="Calibri"/>
        <family val="2"/>
        <scheme val="minor"/>
      </rPr>
      <t xml:space="preserve">
</t>
    </r>
    <r>
      <rPr>
        <sz val="12"/>
        <rFont val="Wingdings"/>
        <charset val="2"/>
      </rPr>
      <t>l</t>
    </r>
    <r>
      <rPr>
        <sz val="9.6"/>
        <rFont val="Calibri"/>
        <family val="2"/>
      </rPr>
      <t xml:space="preserve">   </t>
    </r>
    <r>
      <rPr>
        <sz val="12"/>
        <rFont val="Calibri"/>
        <family val="2"/>
        <scheme val="minor"/>
      </rPr>
      <t xml:space="preserve">Information that will arise from a calculation that uses data from the "DATA REQUIREMENTS" Column is not included in that Column (e.g. Annual volume of water containing waste discharged that complies). </t>
    </r>
  </si>
  <si>
    <r>
      <t xml:space="preserve">Waste/ water containing waste generated by households and by economic activities shall be disposed of/ discharged lawfully and safely </t>
    </r>
    <r>
      <rPr>
        <b/>
        <sz val="11"/>
        <rFont val="Calibri"/>
        <family val="2"/>
        <scheme val="minor"/>
      </rPr>
      <t>(NW&amp;S Master Plan Target 2)</t>
    </r>
  </si>
  <si>
    <r>
      <t>Water in, or from water resources shall be fit for use</t>
    </r>
    <r>
      <rPr>
        <b/>
        <sz val="11"/>
        <rFont val="Calibri"/>
        <family val="2"/>
        <scheme val="minor"/>
      </rPr>
      <t xml:space="preserve"> (NW&amp;S Master Plan Target 1)</t>
    </r>
  </si>
  <si>
    <r>
      <t xml:space="preserve">Water Quality?
</t>
    </r>
    <r>
      <rPr>
        <sz val="12"/>
        <color theme="1"/>
        <rFont val="Calibri"/>
        <family val="2"/>
        <scheme val="minor"/>
      </rPr>
      <t>- Annual average water quality of discharged water containing waste for the water quality parameters specified in the relevant authorisation(s)</t>
    </r>
  </si>
  <si>
    <t>Organisation: DWS, RPW                                    Manager:  Nosie Mazwi</t>
  </si>
  <si>
    <t>Organisation: DWS, RPW                                    Manager:  Nosie Mazwi/Malisi Noe</t>
  </si>
  <si>
    <r>
      <rPr>
        <b/>
        <u/>
        <sz val="12"/>
        <color rgb="FF0070C0"/>
        <rFont val="Calibri"/>
        <family val="2"/>
        <scheme val="minor"/>
      </rPr>
      <t>NUMERIC DATA</t>
    </r>
    <r>
      <rPr>
        <b/>
        <sz val="12"/>
        <color rgb="FF0070C0"/>
        <rFont val="Calibri"/>
        <family val="2"/>
        <scheme val="minor"/>
      </rPr>
      <t>:</t>
    </r>
    <r>
      <rPr>
        <sz val="12"/>
        <color rgb="FF0070C0"/>
        <rFont val="Wingdings"/>
        <charset val="2"/>
      </rPr>
      <t xml:space="preserve">
l</t>
    </r>
    <r>
      <rPr>
        <sz val="12"/>
        <color rgb="FF0070C0"/>
        <rFont val="Calibri"/>
        <family val="2"/>
      </rPr>
      <t xml:space="preserve">  Total annual amount</t>
    </r>
    <r>
      <rPr>
        <sz val="12"/>
        <color rgb="FF0070C0"/>
        <rFont val="Calibri"/>
        <family val="2"/>
        <scheme val="minor"/>
      </rPr>
      <t xml:space="preserve"> of waste being disposed of per water user; and
</t>
    </r>
    <r>
      <rPr>
        <sz val="12"/>
        <color rgb="FF0070C0"/>
        <rFont val="Wingdings"/>
        <charset val="2"/>
      </rPr>
      <t>l</t>
    </r>
    <r>
      <rPr>
        <sz val="12"/>
        <color rgb="FF0070C0"/>
        <rFont val="Calibri"/>
        <family val="2"/>
      </rPr>
      <t xml:space="preserve">  Total annual amount of waste being produced per water user (amount disposed of + amount reused/ recycled)
[links to Indicator 6.3.1A(ii)]</t>
    </r>
    <r>
      <rPr>
        <sz val="12"/>
        <color rgb="FF0070C0"/>
        <rFont val="Calibri"/>
        <family val="2"/>
        <scheme val="minor"/>
      </rPr>
      <t xml:space="preserve">.
</t>
    </r>
    <r>
      <rPr>
        <b/>
        <u/>
        <sz val="12"/>
        <color rgb="FF0070C0"/>
        <rFont val="Calibri"/>
        <family val="2"/>
        <scheme val="minor"/>
      </rPr>
      <t>DESCRIPTIVE DATA</t>
    </r>
    <r>
      <rPr>
        <b/>
        <sz val="12"/>
        <color rgb="FF0070C0"/>
        <rFont val="Calibri"/>
        <family val="2"/>
        <scheme val="minor"/>
      </rPr>
      <t>:</t>
    </r>
    <r>
      <rPr>
        <sz val="12"/>
        <color rgb="FF0070C0"/>
        <rFont val="Calibri"/>
        <family val="2"/>
        <scheme val="minor"/>
      </rPr>
      <t xml:space="preserve">
</t>
    </r>
    <r>
      <rPr>
        <sz val="12"/>
        <color rgb="FF0070C0"/>
        <rFont val="Wingdings"/>
        <charset val="2"/>
      </rPr>
      <t>l</t>
    </r>
    <r>
      <rPr>
        <sz val="12"/>
        <color rgb="FF0070C0"/>
        <rFont val="Calibri"/>
        <family val="2"/>
      </rPr>
      <t xml:space="preserve">  Water user names;
</t>
    </r>
    <r>
      <rPr>
        <sz val="12"/>
        <color rgb="FF0070C0"/>
        <rFont val="Wingdings"/>
        <charset val="2"/>
      </rPr>
      <t>l</t>
    </r>
    <r>
      <rPr>
        <sz val="12"/>
        <color rgb="FF0070C0"/>
        <rFont val="Calibri"/>
        <family val="2"/>
      </rPr>
      <t xml:space="preserve">  Catchment names + numbers;
</t>
    </r>
    <r>
      <rPr>
        <sz val="12"/>
        <color rgb="FF0070C0"/>
        <rFont val="Wingdings"/>
        <charset val="2"/>
      </rPr>
      <t>l</t>
    </r>
    <r>
      <rPr>
        <sz val="12"/>
        <color rgb="FF0070C0"/>
        <rFont val="Calibri"/>
        <family val="2"/>
        <scheme val="minor"/>
      </rPr>
      <t xml:space="preserve">  Water resource names;
</t>
    </r>
    <r>
      <rPr>
        <sz val="12"/>
        <color rgb="FF0070C0"/>
        <rFont val="Wingdings"/>
        <charset val="2"/>
      </rPr>
      <t>l</t>
    </r>
    <r>
      <rPr>
        <sz val="12"/>
        <color rgb="FF0070C0"/>
        <rFont val="Calibri"/>
        <family val="2"/>
      </rPr>
      <t xml:space="preserve">  Authorisation necessary (Y/N);
</t>
    </r>
    <r>
      <rPr>
        <sz val="12"/>
        <color rgb="FF0070C0"/>
        <rFont val="Wingdings"/>
        <charset val="2"/>
      </rPr>
      <t>l</t>
    </r>
    <r>
      <rPr>
        <sz val="12"/>
        <color rgb="FF0070C0"/>
        <rFont val="Calibri"/>
        <family val="2"/>
      </rPr>
      <t xml:space="preserve">  Authorisation type necessary;</t>
    </r>
    <r>
      <rPr>
        <sz val="12"/>
        <color rgb="FF0070C0"/>
        <rFont val="Calibri"/>
        <family val="2"/>
        <scheme val="minor"/>
      </rPr>
      <t xml:space="preserve">
</t>
    </r>
    <r>
      <rPr>
        <sz val="12"/>
        <color rgb="FF0070C0"/>
        <rFont val="Wingdings"/>
        <charset val="2"/>
      </rPr>
      <t>l</t>
    </r>
    <r>
      <rPr>
        <sz val="12"/>
        <color rgb="FF0070C0"/>
        <rFont val="Calibri"/>
        <family val="2"/>
      </rPr>
      <t xml:space="preserve">  Authorised (Y/N);
</t>
    </r>
    <r>
      <rPr>
        <sz val="12"/>
        <color rgb="FF0070C0"/>
        <rFont val="Wingdings"/>
        <charset val="2"/>
      </rPr>
      <t>l</t>
    </r>
    <r>
      <rPr>
        <sz val="12"/>
        <color rgb="FF0070C0"/>
        <rFont val="Calibri"/>
        <family val="2"/>
      </rPr>
      <t xml:space="preserve">  Authorisation type received;
</t>
    </r>
    <r>
      <rPr>
        <sz val="12"/>
        <color rgb="FF0070C0"/>
        <rFont val="Wingdings"/>
        <charset val="2"/>
      </rPr>
      <t>l</t>
    </r>
    <r>
      <rPr>
        <sz val="9.6"/>
        <color rgb="FF0070C0"/>
        <rFont val="Calibri"/>
        <family val="2"/>
      </rPr>
      <t xml:space="preserve">  L</t>
    </r>
    <r>
      <rPr>
        <sz val="12"/>
        <color rgb="FF0070C0"/>
        <rFont val="Calibri"/>
        <family val="2"/>
      </rPr>
      <t xml:space="preserve">icence conditions;
 and
</t>
    </r>
    <r>
      <rPr>
        <sz val="12"/>
        <color rgb="FF0070C0"/>
        <rFont val="Wingdings"/>
        <charset val="2"/>
      </rPr>
      <t>l</t>
    </r>
    <r>
      <rPr>
        <sz val="12"/>
        <color rgb="FF0070C0"/>
        <rFont val="Calibri"/>
        <family val="2"/>
      </rPr>
      <t xml:space="preserve">  Compliance (Y/N)</t>
    </r>
  </si>
  <si>
    <r>
      <t xml:space="preserve">(3)  Proportion of water containing waste safely treated and lawfully discharged by economic activities to water resources.
</t>
    </r>
    <r>
      <rPr>
        <b/>
        <u/>
        <sz val="12"/>
        <rFont val="Calibri"/>
        <family val="2"/>
        <scheme val="minor"/>
      </rPr>
      <t>Notes</t>
    </r>
    <r>
      <rPr>
        <b/>
        <sz val="12"/>
        <rFont val="Calibri"/>
        <family val="2"/>
        <scheme val="minor"/>
      </rPr>
      <t>:</t>
    </r>
    <r>
      <rPr>
        <b/>
        <sz val="12"/>
        <color rgb="FFFF0000"/>
        <rFont val="Calibri"/>
        <family val="2"/>
        <scheme val="minor"/>
      </rPr>
      <t xml:space="preserve">
</t>
    </r>
    <r>
      <rPr>
        <sz val="12"/>
        <rFont val="Wingdings"/>
        <charset val="2"/>
      </rPr>
      <t>l</t>
    </r>
    <r>
      <rPr>
        <sz val="9.6"/>
        <rFont val="Calibri"/>
        <family val="2"/>
      </rPr>
      <t xml:space="preserve">   </t>
    </r>
    <r>
      <rPr>
        <sz val="12"/>
        <rFont val="Calibri"/>
        <family val="2"/>
        <scheme val="minor"/>
      </rPr>
      <t xml:space="preserve">Information that will arise from a calculation that uses data from the "DATA REQUIREMENTS" Column is not included in that Column (e.g. Annual volume of water containing waste discharged that complies). </t>
    </r>
  </si>
  <si>
    <r>
      <t xml:space="preserve">(1)  Proportion of waste lawfully disposed of to a </t>
    </r>
    <r>
      <rPr>
        <b/>
        <u/>
        <sz val="12"/>
        <color rgb="FF0070C0"/>
        <rFont val="Calibri"/>
        <family val="2"/>
        <scheme val="minor"/>
      </rPr>
      <t>municipal refuse disposal site</t>
    </r>
    <r>
      <rPr>
        <b/>
        <sz val="12"/>
        <color rgb="FF0070C0"/>
        <rFont val="Calibri"/>
        <family val="2"/>
        <scheme val="minor"/>
      </rPr>
      <t xml:space="preserve">. 
</t>
    </r>
    <r>
      <rPr>
        <b/>
        <u/>
        <sz val="12"/>
        <rFont val="Calibri"/>
        <family val="2"/>
        <scheme val="minor"/>
      </rPr>
      <t>Notes</t>
    </r>
    <r>
      <rPr>
        <b/>
        <sz val="12"/>
        <rFont val="Calibri"/>
        <family val="2"/>
        <scheme val="minor"/>
      </rPr>
      <t>:</t>
    </r>
    <r>
      <rPr>
        <sz val="12"/>
        <rFont val="Calibri"/>
        <family val="2"/>
        <scheme val="minor"/>
      </rPr>
      <t xml:space="preserve">
</t>
    </r>
    <r>
      <rPr>
        <sz val="12"/>
        <rFont val="Wingdings"/>
        <charset val="2"/>
      </rPr>
      <t xml:space="preserve">l </t>
    </r>
    <r>
      <rPr>
        <sz val="9.6"/>
        <rFont val="Calibri"/>
        <family val="2"/>
      </rPr>
      <t xml:space="preserve"> </t>
    </r>
    <r>
      <rPr>
        <sz val="12"/>
        <rFont val="Calibri"/>
        <family val="2"/>
        <scheme val="minor"/>
      </rPr>
      <t xml:space="preserve">Information that will arise from a calculation that uses data from the "DATA REQUIREMENTS" Column is not included in that Column (e.g. Annual amount of waste disposed of that complies). </t>
    </r>
  </si>
  <si>
    <r>
      <t xml:space="preserve">Amount Disposed of (Total)?
</t>
    </r>
    <r>
      <rPr>
        <sz val="12"/>
        <color theme="1"/>
        <rFont val="Calibri"/>
        <family val="2"/>
        <scheme val="minor"/>
      </rPr>
      <t>- Total annual amount of waste disposed of.</t>
    </r>
  </si>
  <si>
    <r>
      <t xml:space="preserve">Amount Disposed of (Complying)?
</t>
    </r>
    <r>
      <rPr>
        <sz val="12"/>
        <color theme="1"/>
        <rFont val="Calibri"/>
        <family val="2"/>
        <scheme val="minor"/>
      </rPr>
      <t>- Total annual amount of waste lawfully disposed of (i.e compliant to authorisations).</t>
    </r>
  </si>
  <si>
    <r>
      <t xml:space="preserve">Waste Disposal Authorisation? 
</t>
    </r>
    <r>
      <rPr>
        <sz val="12"/>
        <color theme="1"/>
        <rFont val="Calibri"/>
        <family val="2"/>
        <scheme val="minor"/>
      </rPr>
      <t>- Water user names;
- Authorisation necessary (Y/N); 
- Authorisation type necessary;
- Authorised (Y/N);
- Authorisation type received.
- Catchment names and numbers;
- Water resource names;
- Applicable licence conditions.</t>
    </r>
    <r>
      <rPr>
        <b/>
        <sz val="12"/>
        <color theme="1"/>
        <rFont val="Calibri"/>
        <family val="2"/>
        <scheme val="minor"/>
      </rPr>
      <t xml:space="preserve">
</t>
    </r>
  </si>
  <si>
    <t>Total  amount of waste produced - see 6.3.1A(i)</t>
  </si>
  <si>
    <t xml:space="preserve">Total amount of waste reused:  Municipal Refuse
</t>
  </si>
  <si>
    <t xml:space="preserve">Total amount of waste reused:  Municipal WWTW
</t>
  </si>
  <si>
    <t xml:space="preserve">Total amount of waste reused:  Economic Activities
</t>
  </si>
  <si>
    <r>
      <t xml:space="preserve">Authorisation: Municipal Refuse Reused/Recycled ? 
</t>
    </r>
    <r>
      <rPr>
        <sz val="12"/>
        <color theme="1"/>
        <rFont val="Calibri"/>
        <family val="2"/>
        <scheme val="minor"/>
      </rPr>
      <t>- Water user names;
- Authorisation necessary (Y/N); 
- Authorisation type necessary;
- Authorised (Y/N);
- Authorisation type received.
- Catchment names and numbers;
- Water resource names;</t>
    </r>
  </si>
  <si>
    <r>
      <t xml:space="preserve">Authorisation: Municipal WWTW Waste Reused/Recycled ? 
</t>
    </r>
    <r>
      <rPr>
        <sz val="12"/>
        <color theme="1"/>
        <rFont val="Calibri"/>
        <family val="2"/>
        <scheme val="minor"/>
      </rPr>
      <t>- Water user names;
- Authorisation necessary (Y/N); 
- Authorisation type necessary;
- Authorised (Y/N);
- Authorisation type received.
- Catchment names and numbers;
- Water resource names;</t>
    </r>
  </si>
  <si>
    <r>
      <t xml:space="preserve">Authorisation: Economic Activities Waste Reused/Recycled?? 
</t>
    </r>
    <r>
      <rPr>
        <sz val="12"/>
        <color theme="1"/>
        <rFont val="Calibri"/>
        <family val="2"/>
        <scheme val="minor"/>
      </rPr>
      <t>- Water user names;
- Authorisation necessary (Y/N); 
- Authorisation type necessary;
- Authorised (Y/N);
- Authorisation type received.
- Catchment names and numbers;
- Water resource names;</t>
    </r>
  </si>
  <si>
    <r>
      <t xml:space="preserve">Authorisation: Water containing Waste Reused/Recycled? 
</t>
    </r>
    <r>
      <rPr>
        <sz val="12"/>
        <color theme="1"/>
        <rFont val="Calibri"/>
        <family val="2"/>
        <scheme val="minor"/>
      </rPr>
      <t>- Water user names;
- Authorisation necessary (Y/N); 
- Authorisation type necessary;
- Authorised (Y/N);
- Authorisation type received.
- Catchment names and numbers;
- Water resource names;</t>
    </r>
  </si>
  <si>
    <t>Total Volume of Water Containing Waste Reused/Recycled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</si>
</sst>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quot;\ #,##0.00"/>
    <numFmt numFmtId="167" formatCode="0.0"/>
  </numFmts>
  <fonts count="121" x14ac:knownFonts="1">
    <font>
      <sz val="11"/>
      <color theme="1"/>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11"/>
      <color rgb="FF333333"/>
      <name val="Arial"/>
      <family val="2"/>
    </font>
    <font>
      <sz val="14"/>
      <color theme="1"/>
      <name val="Calibri"/>
      <family val="2"/>
      <scheme val="minor"/>
    </font>
    <font>
      <b/>
      <sz val="14"/>
      <color theme="1"/>
      <name val="Calibri"/>
      <family val="2"/>
      <scheme val="minor"/>
    </font>
    <font>
      <sz val="10"/>
      <color theme="1"/>
      <name val="Calibri"/>
      <family val="2"/>
      <scheme val="minor"/>
    </font>
    <font>
      <i/>
      <sz val="11"/>
      <color theme="1"/>
      <name val="Calibri"/>
      <family val="2"/>
      <scheme val="minor"/>
    </font>
    <font>
      <b/>
      <sz val="12"/>
      <color theme="1"/>
      <name val="Calibri"/>
      <family val="2"/>
      <scheme val="minor"/>
    </font>
    <font>
      <b/>
      <sz val="16"/>
      <color theme="1"/>
      <name val="Calibri"/>
      <family val="2"/>
      <scheme val="minor"/>
    </font>
    <font>
      <sz val="9"/>
      <color theme="1"/>
      <name val="Calibri"/>
      <family val="2"/>
      <scheme val="minor"/>
    </font>
    <font>
      <sz val="11"/>
      <color theme="1"/>
      <name val="Calibri"/>
      <family val="2"/>
      <scheme val="minor"/>
    </font>
    <font>
      <b/>
      <u/>
      <sz val="11"/>
      <color rgb="FF7030A0"/>
      <name val="Calibri"/>
      <family val="2"/>
      <scheme val="minor"/>
    </font>
    <font>
      <b/>
      <sz val="10"/>
      <color theme="1"/>
      <name val="Calibri"/>
      <family val="2"/>
      <scheme val="minor"/>
    </font>
    <font>
      <b/>
      <sz val="11"/>
      <color theme="7" tint="-0.499984740745262"/>
      <name val="Calibri"/>
      <family val="2"/>
      <scheme val="minor"/>
    </font>
    <font>
      <sz val="9"/>
      <color indexed="81"/>
      <name val="Tahoma"/>
      <family val="2"/>
    </font>
    <font>
      <b/>
      <sz val="9"/>
      <color indexed="81"/>
      <name val="Tahoma"/>
      <family val="2"/>
    </font>
    <font>
      <b/>
      <sz val="11"/>
      <color rgb="FFFF0000"/>
      <name val="Calibri"/>
      <family val="2"/>
      <scheme val="minor"/>
    </font>
    <font>
      <b/>
      <sz val="11"/>
      <name val="Calibri"/>
      <family val="2"/>
      <scheme val="minor"/>
    </font>
    <font>
      <b/>
      <sz val="11"/>
      <color theme="0"/>
      <name val="Calibri"/>
      <family val="2"/>
      <scheme val="minor"/>
    </font>
    <font>
      <vertAlign val="superscript"/>
      <sz val="11"/>
      <color theme="1"/>
      <name val="Calibri"/>
      <family val="2"/>
      <scheme val="minor"/>
    </font>
    <font>
      <u/>
      <sz val="11"/>
      <color theme="10"/>
      <name val="Calibri"/>
      <family val="2"/>
      <scheme val="minor"/>
    </font>
    <font>
      <sz val="12"/>
      <color theme="1"/>
      <name val="Calibri"/>
      <family val="2"/>
      <scheme val="minor"/>
    </font>
    <font>
      <sz val="11"/>
      <color rgb="FF4A4A4A"/>
      <name val="Arial"/>
      <family val="2"/>
    </font>
    <font>
      <b/>
      <sz val="11"/>
      <color rgb="FF4A4A4A"/>
      <name val="Arial"/>
      <family val="2"/>
    </font>
    <font>
      <sz val="10"/>
      <color rgb="FF000000"/>
      <name val="Calibri"/>
      <family val="2"/>
      <scheme val="minor"/>
    </font>
    <font>
      <b/>
      <sz val="12"/>
      <color theme="6" tint="-0.499984740745262"/>
      <name val="Calibri"/>
      <family val="2"/>
      <scheme val="minor"/>
    </font>
    <font>
      <b/>
      <sz val="12"/>
      <color theme="9" tint="-0.249977111117893"/>
      <name val="Calibri"/>
      <family val="2"/>
      <scheme val="minor"/>
    </font>
    <font>
      <b/>
      <sz val="12"/>
      <color rgb="FF7030A0"/>
      <name val="Calibri"/>
      <family val="2"/>
      <scheme val="minor"/>
    </font>
    <font>
      <b/>
      <sz val="11"/>
      <color rgb="FF0070C0"/>
      <name val="Calibri"/>
      <family val="2"/>
      <scheme val="minor"/>
    </font>
    <font>
      <b/>
      <sz val="11"/>
      <color rgb="FF00B0F0"/>
      <name val="Calibri"/>
      <family val="2"/>
      <scheme val="minor"/>
    </font>
    <font>
      <sz val="12"/>
      <color rgb="FFFF0000"/>
      <name val="Calibri"/>
      <family val="2"/>
      <scheme val="minor"/>
    </font>
    <font>
      <b/>
      <sz val="12"/>
      <color theme="9" tint="-0.499984740745262"/>
      <name val="Calibri"/>
      <family val="2"/>
      <scheme val="minor"/>
    </font>
    <font>
      <b/>
      <sz val="12"/>
      <color rgb="FF333333"/>
      <name val="Arial"/>
      <family val="2"/>
    </font>
    <font>
      <sz val="11"/>
      <color theme="1"/>
      <name val="Arial"/>
      <family val="2"/>
    </font>
    <font>
      <b/>
      <sz val="10"/>
      <color theme="1"/>
      <name val="Arial"/>
      <family val="2"/>
    </font>
    <font>
      <sz val="10"/>
      <color theme="1"/>
      <name val="Arial"/>
      <family val="2"/>
    </font>
    <font>
      <i/>
      <vertAlign val="superscript"/>
      <sz val="10"/>
      <color theme="1"/>
      <name val="Arial"/>
      <family val="2"/>
    </font>
    <font>
      <b/>
      <i/>
      <sz val="11"/>
      <color theme="1"/>
      <name val="Arial"/>
      <family val="2"/>
    </font>
    <font>
      <b/>
      <i/>
      <sz val="11"/>
      <color theme="1"/>
      <name val="Calibri"/>
      <family val="2"/>
      <scheme val="minor"/>
    </font>
    <font>
      <b/>
      <sz val="12"/>
      <color theme="3"/>
      <name val="Calibri"/>
      <family val="2"/>
      <scheme val="minor"/>
    </font>
    <font>
      <b/>
      <sz val="12"/>
      <color theme="7" tint="-0.499984740745262"/>
      <name val="Calibri"/>
      <family val="2"/>
      <scheme val="minor"/>
    </font>
    <font>
      <b/>
      <sz val="11"/>
      <color theme="9" tint="-0.249977111117893"/>
      <name val="Calibri"/>
      <family val="2"/>
      <scheme val="minor"/>
    </font>
    <font>
      <sz val="11"/>
      <color theme="9" tint="-0.249977111117893"/>
      <name val="Calibri"/>
      <family val="2"/>
      <scheme val="minor"/>
    </font>
    <font>
      <b/>
      <vertAlign val="superscript"/>
      <sz val="11"/>
      <color theme="1"/>
      <name val="Calibri"/>
      <family val="2"/>
      <scheme val="minor"/>
    </font>
    <font>
      <b/>
      <sz val="14"/>
      <name val="Calibri"/>
      <family val="2"/>
      <scheme val="minor"/>
    </font>
    <font>
      <b/>
      <sz val="12"/>
      <name val="Calibri"/>
      <family val="2"/>
      <scheme val="minor"/>
    </font>
    <font>
      <b/>
      <sz val="11"/>
      <color theme="0" tint="-0.499984740745262"/>
      <name val="Calibri"/>
      <family val="2"/>
      <scheme val="minor"/>
    </font>
    <font>
      <b/>
      <sz val="12"/>
      <color rgb="FFFF0000"/>
      <name val="Calibri"/>
      <family val="2"/>
      <scheme val="minor"/>
    </font>
    <font>
      <sz val="12"/>
      <name val="Calibri"/>
      <family val="2"/>
      <scheme val="minor"/>
    </font>
    <font>
      <b/>
      <sz val="11"/>
      <color rgb="FF000000"/>
      <name val="Calibri"/>
      <family val="2"/>
    </font>
    <font>
      <sz val="11"/>
      <color rgb="FF000000"/>
      <name val="Calibri"/>
      <family val="2"/>
    </font>
    <font>
      <b/>
      <sz val="10"/>
      <color theme="1" tint="0.34998626667073579"/>
      <name val="Calibri"/>
      <family val="2"/>
      <scheme val="minor"/>
    </font>
    <font>
      <b/>
      <sz val="11"/>
      <color theme="1" tint="0.34998626667073579"/>
      <name val="Calibri"/>
      <family val="2"/>
      <scheme val="minor"/>
    </font>
    <font>
      <sz val="11"/>
      <name val="Calibri"/>
      <family val="2"/>
      <scheme val="minor"/>
    </font>
    <font>
      <i/>
      <sz val="12"/>
      <color theme="1"/>
      <name val="Calibri"/>
      <family val="2"/>
      <scheme val="minor"/>
    </font>
    <font>
      <sz val="10"/>
      <name val="Calibri"/>
      <family val="2"/>
      <scheme val="minor"/>
    </font>
    <font>
      <b/>
      <vertAlign val="superscript"/>
      <sz val="11"/>
      <color theme="0" tint="-0.499984740745262"/>
      <name val="Calibri"/>
      <family val="2"/>
      <scheme val="minor"/>
    </font>
    <font>
      <b/>
      <vertAlign val="superscript"/>
      <sz val="12"/>
      <color theme="1"/>
      <name val="Calibri"/>
      <family val="2"/>
      <scheme val="minor"/>
    </font>
    <font>
      <b/>
      <vertAlign val="superscript"/>
      <sz val="11"/>
      <color rgb="FFFF0000"/>
      <name val="Calibri"/>
      <family val="2"/>
      <scheme val="minor"/>
    </font>
    <font>
      <b/>
      <sz val="12"/>
      <color theme="0" tint="-0.34998626667073579"/>
      <name val="Calibri"/>
      <family val="2"/>
      <scheme val="minor"/>
    </font>
    <font>
      <sz val="11"/>
      <color rgb="FF0070C0"/>
      <name val="Calibri"/>
      <family val="2"/>
      <scheme val="minor"/>
    </font>
    <font>
      <sz val="10"/>
      <color rgb="FF0070C0"/>
      <name val="Calibri"/>
      <family val="2"/>
      <scheme val="minor"/>
    </font>
    <font>
      <b/>
      <i/>
      <sz val="14"/>
      <color theme="1"/>
      <name val="Calibri"/>
      <family val="2"/>
      <scheme val="minor"/>
    </font>
    <font>
      <b/>
      <u/>
      <sz val="12"/>
      <name val="Calibri"/>
      <family val="2"/>
      <scheme val="minor"/>
    </font>
    <font>
      <b/>
      <i/>
      <sz val="12"/>
      <name val="Calibri"/>
      <family val="2"/>
      <scheme val="minor"/>
    </font>
    <font>
      <b/>
      <u/>
      <sz val="12"/>
      <color rgb="FFFF0000"/>
      <name val="Calibri"/>
      <family val="2"/>
      <scheme val="minor"/>
    </font>
    <font>
      <b/>
      <i/>
      <sz val="12"/>
      <color rgb="FFFF0000"/>
      <name val="Calibri"/>
      <family val="2"/>
      <scheme val="minor"/>
    </font>
    <font>
      <b/>
      <sz val="12"/>
      <name val="Webdings"/>
      <family val="1"/>
      <charset val="2"/>
    </font>
    <font>
      <sz val="12"/>
      <name val="Webdings"/>
      <family val="1"/>
      <charset val="2"/>
    </font>
    <font>
      <i/>
      <sz val="12"/>
      <name val="Calibri"/>
      <family val="2"/>
      <scheme val="minor"/>
    </font>
    <font>
      <sz val="12"/>
      <name val="Wingdings"/>
      <charset val="2"/>
    </font>
    <font>
      <sz val="12"/>
      <name val="Calibri"/>
      <family val="2"/>
    </font>
    <font>
      <i/>
      <sz val="12"/>
      <name val="Calibri"/>
      <family val="2"/>
    </font>
    <font>
      <i/>
      <sz val="12"/>
      <color rgb="FFFF0000"/>
      <name val="Calibri"/>
      <family val="2"/>
      <scheme val="minor"/>
    </font>
    <font>
      <sz val="12"/>
      <color rgb="FFFF0000"/>
      <name val="Wingdings"/>
      <charset val="2"/>
    </font>
    <font>
      <sz val="12"/>
      <color rgb="FFFF0000"/>
      <name val="Calibri"/>
      <family val="2"/>
    </font>
    <font>
      <b/>
      <vertAlign val="subscript"/>
      <sz val="12"/>
      <color rgb="FFFF0000"/>
      <name val="Calibri"/>
      <family val="2"/>
      <scheme val="minor"/>
    </font>
    <font>
      <sz val="12"/>
      <color rgb="FFFF0000"/>
      <name val="Matura MT Script Capitals"/>
      <family val="4"/>
    </font>
    <font>
      <b/>
      <sz val="12"/>
      <color rgb="FFFF0000"/>
      <name val="Calibri"/>
      <family val="2"/>
    </font>
    <font>
      <i/>
      <sz val="12"/>
      <color rgb="FFFF0000"/>
      <name val="Calibri"/>
      <family val="2"/>
    </font>
    <font>
      <b/>
      <sz val="12"/>
      <color theme="1"/>
      <name val="Wingdings"/>
      <charset val="2"/>
    </font>
    <font>
      <b/>
      <sz val="12"/>
      <color theme="1"/>
      <name val="Calibri"/>
      <family val="2"/>
    </font>
    <font>
      <sz val="12"/>
      <color theme="1"/>
      <name val="Wingdings"/>
      <charset val="2"/>
    </font>
    <font>
      <sz val="12"/>
      <color theme="1"/>
      <name val="Calibri"/>
      <family val="2"/>
    </font>
    <font>
      <b/>
      <sz val="12"/>
      <color rgb="FF0070C0"/>
      <name val="Calibri"/>
      <family val="2"/>
      <scheme val="minor"/>
    </font>
    <font>
      <b/>
      <i/>
      <sz val="12"/>
      <color rgb="FF0070C0"/>
      <name val="Calibri"/>
      <family val="2"/>
      <scheme val="minor"/>
    </font>
    <font>
      <sz val="12"/>
      <color rgb="FF0070C0"/>
      <name val="Calibri"/>
      <family val="2"/>
      <scheme val="minor"/>
    </font>
    <font>
      <i/>
      <sz val="12"/>
      <color rgb="FF0070C0"/>
      <name val="Calibri"/>
      <family val="2"/>
      <scheme val="minor"/>
    </font>
    <font>
      <b/>
      <u/>
      <sz val="12"/>
      <color rgb="FF0070C0"/>
      <name val="Calibri"/>
      <family val="2"/>
      <scheme val="minor"/>
    </font>
    <font>
      <sz val="12"/>
      <color rgb="FF0070C0"/>
      <name val="Wingdings"/>
      <charset val="2"/>
    </font>
    <font>
      <sz val="12"/>
      <color rgb="FF0070C0"/>
      <name val="Calibri"/>
      <family val="2"/>
    </font>
    <font>
      <b/>
      <sz val="12"/>
      <color rgb="FF0070C0"/>
      <name val="Calibri"/>
      <family val="2"/>
    </font>
    <font>
      <i/>
      <sz val="12"/>
      <color rgb="FF0070C0"/>
      <name val="Calibri"/>
      <family val="2"/>
    </font>
    <font>
      <b/>
      <sz val="12"/>
      <name val="Wingdings"/>
      <charset val="2"/>
    </font>
    <font>
      <b/>
      <sz val="12"/>
      <color theme="0" tint="-0.499984740745262"/>
      <name val="Calibri"/>
      <family val="2"/>
      <scheme val="minor"/>
    </font>
    <font>
      <b/>
      <sz val="12"/>
      <color rgb="FFFF0000"/>
      <name val="Webdings"/>
      <family val="1"/>
      <charset val="2"/>
    </font>
    <font>
      <sz val="12"/>
      <color rgb="FFFF0000"/>
      <name val="Webdings"/>
      <family val="1"/>
      <charset val="2"/>
    </font>
    <font>
      <sz val="12"/>
      <color theme="0" tint="-0.499984740745262"/>
      <name val="Calibri"/>
      <family val="2"/>
      <scheme val="minor"/>
    </font>
    <font>
      <u/>
      <sz val="11"/>
      <color rgb="FFFF0000"/>
      <name val="Calibri"/>
      <family val="2"/>
      <scheme val="minor"/>
    </font>
    <font>
      <sz val="11"/>
      <color theme="3"/>
      <name val="Calibri"/>
      <family val="2"/>
      <scheme val="minor"/>
    </font>
    <font>
      <u/>
      <sz val="11"/>
      <color theme="3"/>
      <name val="Calibri"/>
      <family val="2"/>
      <scheme val="minor"/>
    </font>
    <font>
      <b/>
      <i/>
      <sz val="11"/>
      <color theme="0" tint="-0.499984740745262"/>
      <name val="Calibri"/>
      <family val="2"/>
      <scheme val="minor"/>
    </font>
    <font>
      <b/>
      <i/>
      <u/>
      <sz val="12"/>
      <name val="Calibri"/>
      <family val="2"/>
      <scheme val="minor"/>
    </font>
    <font>
      <sz val="12"/>
      <color theme="8"/>
      <name val="Calibri"/>
      <family val="2"/>
      <scheme val="minor"/>
    </font>
    <font>
      <sz val="12"/>
      <color theme="8" tint="-0.499984740745262"/>
      <name val="Calibri"/>
      <family val="2"/>
      <scheme val="minor"/>
    </font>
    <font>
      <vertAlign val="superscript"/>
      <sz val="12"/>
      <name val="Calibri"/>
      <family val="2"/>
      <scheme val="minor"/>
    </font>
    <font>
      <b/>
      <i/>
      <sz val="12"/>
      <color theme="1"/>
      <name val="Calibri"/>
      <family val="2"/>
      <scheme val="minor"/>
    </font>
    <font>
      <b/>
      <u/>
      <sz val="12"/>
      <color theme="1"/>
      <name val="Calibri"/>
      <family val="2"/>
      <scheme val="minor"/>
    </font>
    <font>
      <sz val="18"/>
      <name val="Symbol"/>
      <family val="1"/>
      <charset val="2"/>
    </font>
    <font>
      <b/>
      <sz val="12"/>
      <color theme="1" tint="0.14999847407452621"/>
      <name val="Calibri"/>
      <family val="2"/>
      <scheme val="minor"/>
    </font>
    <font>
      <i/>
      <sz val="12"/>
      <color theme="1" tint="0.14999847407452621"/>
      <name val="Calibri"/>
      <family val="2"/>
      <scheme val="minor"/>
    </font>
    <font>
      <sz val="12"/>
      <color theme="1" tint="0.14999847407452621"/>
      <name val="Calibri"/>
      <family val="2"/>
      <scheme val="minor"/>
    </font>
    <font>
      <u/>
      <sz val="12"/>
      <color theme="1" tint="0.14999847407452621"/>
      <name val="Calibri"/>
      <family val="2"/>
      <scheme val="minor"/>
    </font>
    <font>
      <b/>
      <i/>
      <sz val="11"/>
      <name val="Calibri"/>
      <family val="2"/>
      <scheme val="minor"/>
    </font>
    <font>
      <sz val="10"/>
      <color theme="3"/>
      <name val="Calibri"/>
      <family val="2"/>
      <scheme val="minor"/>
    </font>
    <font>
      <sz val="9.6"/>
      <name val="Calibri"/>
      <family val="2"/>
    </font>
    <font>
      <b/>
      <sz val="16"/>
      <name val="Calibri"/>
      <family val="2"/>
      <scheme val="minor"/>
    </font>
    <font>
      <sz val="9.6"/>
      <color rgb="FF0070C0"/>
      <name val="Calibri"/>
      <family val="2"/>
    </font>
  </fonts>
  <fills count="42">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66006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E7A3"/>
        <bgColor indexed="64"/>
      </patternFill>
    </fill>
    <fill>
      <patternFill patternType="solid">
        <fgColor rgb="FFEEECE1"/>
        <bgColor indexed="64"/>
      </patternFill>
    </fill>
    <fill>
      <patternFill patternType="solid">
        <fgColor rgb="FFDAEEF3"/>
        <bgColor indexed="64"/>
      </patternFill>
    </fill>
    <fill>
      <patternFill patternType="solid">
        <fgColor rgb="FFF2F2F2"/>
        <bgColor indexed="64"/>
      </patternFill>
    </fill>
    <fill>
      <patternFill patternType="solid">
        <fgColor rgb="FFE4DFEC"/>
        <bgColor indexed="64"/>
      </patternFill>
    </fill>
    <fill>
      <patternFill patternType="solid">
        <fgColor rgb="FFF2DCDB"/>
        <bgColor indexed="64"/>
      </patternFill>
    </fill>
    <fill>
      <patternFill patternType="solid">
        <fgColor rgb="FFDCE6F1"/>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9" fontId="13" fillId="0" borderId="0" applyFont="0" applyFill="0" applyBorder="0" applyAlignment="0" applyProtection="0"/>
    <xf numFmtId="0" fontId="23" fillId="0" borderId="0" applyNumberFormat="0" applyFill="0" applyBorder="0" applyAlignment="0" applyProtection="0"/>
    <xf numFmtId="0" fontId="24" fillId="0" borderId="0"/>
  </cellStyleXfs>
  <cellXfs count="506">
    <xf numFmtId="0" fontId="0" fillId="0" borderId="0" xfId="0"/>
    <xf numFmtId="0" fontId="0" fillId="2" borderId="0" xfId="0" applyFill="1"/>
    <xf numFmtId="0" fontId="3" fillId="2" borderId="0" xfId="0" applyFont="1" applyFill="1"/>
    <xf numFmtId="0" fontId="6" fillId="2" borderId="0" xfId="0" applyFont="1" applyFill="1"/>
    <xf numFmtId="0" fontId="7" fillId="2" borderId="0" xfId="0" applyFont="1" applyFill="1"/>
    <xf numFmtId="0" fontId="4" fillId="2" borderId="0" xfId="0" applyFont="1" applyFill="1" applyAlignment="1">
      <alignment vertical="top"/>
    </xf>
    <xf numFmtId="0" fontId="4" fillId="2" borderId="0" xfId="0" applyFont="1" applyFill="1"/>
    <xf numFmtId="0" fontId="8" fillId="2" borderId="0" xfId="0" applyFont="1" applyFill="1"/>
    <xf numFmtId="15" fontId="8" fillId="2" borderId="0" xfId="0" applyNumberFormat="1" applyFont="1" applyFill="1" applyAlignment="1">
      <alignment horizontal="left"/>
    </xf>
    <xf numFmtId="0" fontId="5" fillId="0" borderId="3" xfId="0" applyFont="1" applyBorder="1" applyAlignment="1">
      <alignment vertical="center" wrapText="1"/>
    </xf>
    <xf numFmtId="0" fontId="5" fillId="0" borderId="0" xfId="0" applyFont="1" applyBorder="1" applyAlignment="1">
      <alignment vertical="center" wrapText="1"/>
    </xf>
    <xf numFmtId="0" fontId="3" fillId="2" borderId="1" xfId="0" applyFont="1" applyFill="1" applyBorder="1" applyAlignment="1">
      <alignment horizontal="center" vertical="top"/>
    </xf>
    <xf numFmtId="0" fontId="0" fillId="0" borderId="1" xfId="0" applyBorder="1" applyAlignment="1">
      <alignment wrapText="1"/>
    </xf>
    <xf numFmtId="0" fontId="0" fillId="2" borderId="1" xfId="0" applyFill="1" applyBorder="1" applyAlignment="1">
      <alignment wrapText="1"/>
    </xf>
    <xf numFmtId="0" fontId="0" fillId="4" borderId="1" xfId="0" applyFill="1" applyBorder="1" applyAlignment="1">
      <alignment wrapText="1"/>
    </xf>
    <xf numFmtId="0" fontId="10" fillId="7" borderId="1" xfId="0" applyFont="1" applyFill="1" applyBorder="1" applyAlignment="1">
      <alignment wrapText="1"/>
    </xf>
    <xf numFmtId="0" fontId="0" fillId="0" borderId="1" xfId="0" applyBorder="1"/>
    <xf numFmtId="0" fontId="12" fillId="0" borderId="1" xfId="0" applyFont="1" applyBorder="1" applyAlignment="1">
      <alignment wrapText="1"/>
    </xf>
    <xf numFmtId="0" fontId="0" fillId="10" borderId="1" xfId="0" applyFill="1" applyBorder="1" applyAlignment="1">
      <alignment wrapText="1"/>
    </xf>
    <xf numFmtId="164" fontId="0" fillId="2" borderId="1" xfId="0" applyNumberFormat="1" applyFill="1" applyBorder="1" applyAlignment="1">
      <alignment wrapText="1"/>
    </xf>
    <xf numFmtId="164" fontId="0" fillId="4" borderId="1" xfId="0" applyNumberFormat="1" applyFill="1" applyBorder="1" applyAlignment="1">
      <alignment wrapText="1"/>
    </xf>
    <xf numFmtId="164" fontId="0" fillId="0" borderId="1" xfId="0" applyNumberFormat="1" applyBorder="1" applyAlignment="1">
      <alignment wrapText="1"/>
    </xf>
    <xf numFmtId="0" fontId="8" fillId="2" borderId="1" xfId="0" applyFont="1" applyFill="1" applyBorder="1" applyAlignment="1">
      <alignment vertical="center" wrapText="1"/>
    </xf>
    <xf numFmtId="0" fontId="8" fillId="4" borderId="1" xfId="0" applyFont="1" applyFill="1" applyBorder="1" applyAlignment="1">
      <alignment vertical="center" wrapText="1"/>
    </xf>
    <xf numFmtId="0" fontId="8" fillId="0" borderId="1" xfId="0" applyFont="1" applyBorder="1" applyAlignment="1">
      <alignment vertical="center" wrapText="1"/>
    </xf>
    <xf numFmtId="0" fontId="0" fillId="0" borderId="1" xfId="0"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left" vertical="center" wrapText="1"/>
    </xf>
    <xf numFmtId="164" fontId="0" fillId="0" borderId="1" xfId="0" applyNumberFormat="1" applyBorder="1" applyAlignment="1">
      <alignment horizontal="left" vertical="center" wrapText="1"/>
    </xf>
    <xf numFmtId="0" fontId="0" fillId="0" borderId="1" xfId="0" applyFont="1" applyBorder="1" applyAlignment="1">
      <alignment horizontal="left" vertical="center" wrapText="1"/>
    </xf>
    <xf numFmtId="0" fontId="0" fillId="2" borderId="1" xfId="0"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xf>
    <xf numFmtId="0" fontId="12" fillId="2" borderId="1" xfId="0" applyFont="1" applyFill="1" applyBorder="1" applyAlignment="1">
      <alignment wrapText="1"/>
    </xf>
    <xf numFmtId="0" fontId="0" fillId="2" borderId="1" xfId="0" applyFill="1" applyBorder="1" applyAlignment="1">
      <alignment horizontal="center" vertical="center" wrapText="1"/>
    </xf>
    <xf numFmtId="0" fontId="0" fillId="0" borderId="0" xfId="0" applyAlignment="1">
      <alignment horizontal="center" vertical="center"/>
    </xf>
    <xf numFmtId="0" fontId="12" fillId="0" borderId="1" xfId="0" applyFont="1" applyBorder="1" applyAlignment="1">
      <alignment vertical="center" wrapText="1"/>
    </xf>
    <xf numFmtId="0" fontId="0" fillId="0" borderId="1" xfId="0" applyBorder="1" applyAlignment="1">
      <alignment horizontal="left" vertical="top" wrapText="1"/>
    </xf>
    <xf numFmtId="0" fontId="0" fillId="0" borderId="0" xfId="0" applyAlignment="1">
      <alignment horizontal="left" vertical="top"/>
    </xf>
    <xf numFmtId="0" fontId="8" fillId="0" borderId="1" xfId="0" applyFont="1" applyBorder="1" applyAlignment="1">
      <alignment horizontal="left" vertical="top" wrapText="1"/>
    </xf>
    <xf numFmtId="164" fontId="0" fillId="0" borderId="1" xfId="0" applyNumberFormat="1" applyBorder="1" applyAlignment="1">
      <alignment horizontal="left" vertical="top" wrapText="1"/>
    </xf>
    <xf numFmtId="0" fontId="15" fillId="2" borderId="0" xfId="0" applyFont="1" applyFill="1" applyAlignment="1">
      <alignment horizontal="left"/>
    </xf>
    <xf numFmtId="1" fontId="0" fillId="0" borderId="1" xfId="1" applyNumberFormat="1" applyFont="1" applyBorder="1" applyAlignment="1">
      <alignment horizontal="center" vertical="center" wrapText="1"/>
    </xf>
    <xf numFmtId="0" fontId="0" fillId="4" borderId="1" xfId="0" applyFill="1" applyBorder="1" applyAlignment="1">
      <alignment horizontal="center" wrapText="1"/>
    </xf>
    <xf numFmtId="9" fontId="0" fillId="0" borderId="1" xfId="0" applyNumberFormat="1" applyBorder="1" applyAlignment="1">
      <alignment horizontal="left" vertical="center" wrapText="1"/>
    </xf>
    <xf numFmtId="10" fontId="0" fillId="0" borderId="1" xfId="1" applyNumberFormat="1" applyFont="1" applyBorder="1" applyAlignment="1">
      <alignment horizontal="center" vertical="center" wrapText="1"/>
    </xf>
    <xf numFmtId="0" fontId="10" fillId="8" borderId="1" xfId="0" applyFont="1" applyFill="1" applyBorder="1" applyAlignment="1">
      <alignment wrapText="1"/>
    </xf>
    <xf numFmtId="0" fontId="0" fillId="4" borderId="1" xfId="0" applyFill="1" applyBorder="1" applyAlignment="1">
      <alignment horizontal="center" vertical="center" wrapText="1"/>
    </xf>
    <xf numFmtId="0" fontId="10" fillId="7"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16" fillId="2" borderId="0" xfId="0" applyFont="1" applyFill="1"/>
    <xf numFmtId="10" fontId="0" fillId="0" borderId="1" xfId="0" applyNumberFormat="1" applyBorder="1" applyAlignment="1">
      <alignment horizontal="center" vertical="center" wrapText="1"/>
    </xf>
    <xf numFmtId="0" fontId="3" fillId="9" borderId="1" xfId="0" applyFont="1" applyFill="1" applyBorder="1" applyAlignment="1">
      <alignment wrapText="1"/>
    </xf>
    <xf numFmtId="0" fontId="9" fillId="2" borderId="0" xfId="0" applyFont="1" applyFill="1"/>
    <xf numFmtId="0" fontId="0" fillId="2" borderId="0" xfId="0" applyFill="1" applyAlignment="1">
      <alignment horizontal="left" wrapText="1"/>
    </xf>
    <xf numFmtId="0" fontId="0" fillId="2" borderId="1" xfId="0" applyFill="1" applyBorder="1" applyAlignment="1">
      <alignment horizontal="left" vertical="center" wrapText="1"/>
    </xf>
    <xf numFmtId="0" fontId="8" fillId="2" borderId="1" xfId="0" applyFont="1" applyFill="1" applyBorder="1" applyAlignment="1">
      <alignment horizontal="left" vertical="center" wrapText="1"/>
    </xf>
    <xf numFmtId="0" fontId="23" fillId="0" borderId="0" xfId="2" applyAlignment="1">
      <alignment horizontal="left" vertical="center" indent="5"/>
    </xf>
    <xf numFmtId="0" fontId="7" fillId="0" borderId="0" xfId="0" applyFont="1"/>
    <xf numFmtId="0" fontId="11" fillId="0" borderId="0" xfId="0" applyFont="1"/>
    <xf numFmtId="0" fontId="26" fillId="0" borderId="0" xfId="0" applyFont="1" applyAlignment="1">
      <alignment vertical="center"/>
    </xf>
    <xf numFmtId="0" fontId="0" fillId="0" borderId="0" xfId="0"/>
    <xf numFmtId="0" fontId="21" fillId="14" borderId="0" xfId="3" applyFont="1" applyFill="1" applyAlignment="1">
      <alignment vertical="center" wrapText="1"/>
    </xf>
    <xf numFmtId="0" fontId="13" fillId="2" borderId="1" xfId="3" applyFont="1" applyFill="1" applyBorder="1" applyAlignment="1">
      <alignment vertical="center" wrapText="1"/>
    </xf>
    <xf numFmtId="0" fontId="13" fillId="2" borderId="1" xfId="3" applyFont="1" applyFill="1" applyBorder="1" applyAlignment="1">
      <alignment horizontal="left" vertical="center" wrapText="1" indent="1"/>
    </xf>
    <xf numFmtId="0" fontId="13" fillId="0" borderId="1" xfId="3" applyFont="1" applyBorder="1" applyAlignment="1">
      <alignment vertical="center" wrapText="1"/>
    </xf>
    <xf numFmtId="0" fontId="13" fillId="0" borderId="1" xfId="3" applyFont="1" applyBorder="1" applyAlignment="1">
      <alignment horizontal="left" vertical="center" wrapText="1" indent="1"/>
    </xf>
    <xf numFmtId="0" fontId="3" fillId="5" borderId="1" xfId="3" applyFont="1" applyFill="1" applyBorder="1" applyAlignment="1">
      <alignment horizontal="left" vertical="center" wrapText="1" indent="1"/>
    </xf>
    <xf numFmtId="0" fontId="3" fillId="13" borderId="1" xfId="3" applyFont="1" applyFill="1" applyBorder="1" applyAlignment="1">
      <alignment vertical="center" wrapText="1"/>
    </xf>
    <xf numFmtId="0" fontId="3" fillId="13" borderId="1" xfId="3" applyFont="1" applyFill="1" applyBorder="1" applyAlignment="1">
      <alignment horizontal="left" vertical="center" wrapText="1" indent="1"/>
    </xf>
    <xf numFmtId="0" fontId="21" fillId="8" borderId="1" xfId="0" applyFont="1" applyFill="1" applyBorder="1" applyAlignment="1">
      <alignment horizontal="left" vertical="center"/>
    </xf>
    <xf numFmtId="0" fontId="3" fillId="2" borderId="0" xfId="0" applyFont="1" applyFill="1" applyBorder="1" applyAlignment="1">
      <alignment horizontal="left"/>
    </xf>
    <xf numFmtId="0" fontId="0" fillId="2" borderId="0" xfId="0" applyFill="1" applyBorder="1" applyAlignment="1">
      <alignment horizontal="left" wrapText="1"/>
    </xf>
    <xf numFmtId="0" fontId="3" fillId="9" borderId="1" xfId="0" applyFont="1" applyFill="1" applyBorder="1" applyAlignment="1">
      <alignment horizontal="left" vertical="top" wrapText="1"/>
    </xf>
    <xf numFmtId="0" fontId="0" fillId="2" borderId="0" xfId="0" applyFill="1" applyAlignment="1">
      <alignment horizontal="left" wrapText="1"/>
    </xf>
    <xf numFmtId="0" fontId="14" fillId="2" borderId="0" xfId="0"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wrapText="1"/>
    </xf>
    <xf numFmtId="0" fontId="3" fillId="2" borderId="1"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0" xfId="0" applyFont="1" applyFill="1" applyBorder="1" applyAlignment="1">
      <alignment horizontal="left" vertical="top" wrapText="1"/>
    </xf>
    <xf numFmtId="0" fontId="0" fillId="2" borderId="0" xfId="0" applyFill="1" applyAlignment="1">
      <alignment vertical="top" wrapText="1"/>
    </xf>
    <xf numFmtId="0" fontId="0" fillId="2" borderId="0" xfId="0" applyFill="1" applyAlignment="1">
      <alignment vertical="top"/>
    </xf>
    <xf numFmtId="0" fontId="0" fillId="2" borderId="0" xfId="0" applyFill="1" applyAlignment="1">
      <alignment horizontal="left"/>
    </xf>
    <xf numFmtId="0" fontId="3" fillId="2" borderId="0" xfId="0" applyFont="1" applyFill="1" applyAlignment="1">
      <alignment vertical="top"/>
    </xf>
    <xf numFmtId="0" fontId="36" fillId="0" borderId="0" xfId="0" applyFont="1"/>
    <xf numFmtId="0" fontId="38" fillId="0" borderId="0" xfId="0" applyFont="1" applyAlignment="1">
      <alignment horizontal="left" vertical="center" wrapText="1" indent="1"/>
    </xf>
    <xf numFmtId="0" fontId="38" fillId="0" borderId="0" xfId="0" applyFont="1" applyAlignment="1">
      <alignment vertical="center" wrapText="1"/>
    </xf>
    <xf numFmtId="0" fontId="40" fillId="0" borderId="0" xfId="0" applyFont="1" applyAlignment="1">
      <alignment horizontal="left" wrapText="1"/>
    </xf>
    <xf numFmtId="0" fontId="3" fillId="2" borderId="0" xfId="0" applyFont="1" applyFill="1" applyAlignment="1">
      <alignment horizontal="left" vertical="top"/>
    </xf>
    <xf numFmtId="0" fontId="0" fillId="0" borderId="0" xfId="0" applyAlignment="1">
      <alignment horizontal="left"/>
    </xf>
    <xf numFmtId="0" fontId="0" fillId="0" borderId="0" xfId="0" applyAlignment="1">
      <alignment vertical="top" wrapText="1"/>
    </xf>
    <xf numFmtId="0" fontId="27" fillId="2" borderId="0" xfId="0" applyFont="1" applyFill="1"/>
    <xf numFmtId="0" fontId="0" fillId="2" borderId="0" xfId="0" applyFill="1" applyAlignment="1">
      <alignment wrapText="1"/>
    </xf>
    <xf numFmtId="0" fontId="3" fillId="2" borderId="0" xfId="0" applyFont="1" applyFill="1" applyBorder="1" applyAlignment="1">
      <alignment horizontal="center" vertical="top"/>
    </xf>
    <xf numFmtId="0" fontId="2" fillId="0" borderId="1" xfId="0" applyFont="1" applyBorder="1" applyAlignment="1">
      <alignment vertical="center" wrapText="1"/>
    </xf>
    <xf numFmtId="0" fontId="19" fillId="0" borderId="1" xfId="0" applyFont="1" applyBorder="1" applyAlignment="1">
      <alignment horizontal="left" vertical="center" wrapText="1"/>
    </xf>
    <xf numFmtId="0" fontId="2" fillId="0" borderId="1" xfId="0" applyFont="1" applyBorder="1" applyAlignment="1">
      <alignment horizontal="left" vertical="center" wrapText="1"/>
    </xf>
    <xf numFmtId="0" fontId="10" fillId="12" borderId="1" xfId="0" applyFont="1" applyFill="1" applyBorder="1" applyAlignment="1">
      <alignment horizontal="left" wrapText="1"/>
    </xf>
    <xf numFmtId="0" fontId="10" fillId="7" borderId="1" xfId="0" applyFont="1" applyFill="1" applyBorder="1" applyAlignment="1">
      <alignment horizontal="left" wrapText="1"/>
    </xf>
    <xf numFmtId="0" fontId="10" fillId="8" borderId="1" xfId="0" applyFont="1" applyFill="1" applyBorder="1" applyAlignment="1">
      <alignment horizontal="left" wrapText="1"/>
    </xf>
    <xf numFmtId="0" fontId="14" fillId="2" borderId="0" xfId="0" applyFont="1" applyFill="1" applyAlignment="1">
      <alignment vertical="top" wrapText="1"/>
    </xf>
    <xf numFmtId="49" fontId="21" fillId="18" borderId="1" xfId="0" applyNumberFormat="1" applyFont="1" applyFill="1" applyBorder="1" applyAlignment="1">
      <alignment vertical="center" wrapText="1"/>
    </xf>
    <xf numFmtId="49" fontId="3" fillId="17" borderId="1" xfId="0" applyNumberFormat="1" applyFont="1" applyFill="1" applyBorder="1" applyAlignment="1">
      <alignment vertical="center" wrapText="1"/>
    </xf>
    <xf numFmtId="49" fontId="3" fillId="19" borderId="1" xfId="0" applyNumberFormat="1" applyFont="1" applyFill="1" applyBorder="1" applyAlignment="1">
      <alignment vertical="center" wrapText="1"/>
    </xf>
    <xf numFmtId="0" fontId="3" fillId="2" borderId="0" xfId="0" applyFont="1" applyFill="1" applyAlignment="1">
      <alignment horizontal="left" vertical="top" wrapText="1"/>
    </xf>
    <xf numFmtId="0" fontId="3" fillId="0" borderId="0" xfId="0" applyFont="1" applyAlignment="1">
      <alignment horizontal="left" vertical="top" wrapText="1"/>
    </xf>
    <xf numFmtId="0" fontId="0" fillId="0" borderId="0" xfId="0"/>
    <xf numFmtId="0" fontId="41" fillId="16" borderId="0" xfId="0" applyFont="1" applyFill="1" applyAlignment="1">
      <alignment horizontal="left" vertical="top"/>
    </xf>
    <xf numFmtId="0" fontId="41" fillId="2" borderId="0" xfId="0" applyFont="1" applyFill="1" applyAlignment="1">
      <alignment horizontal="left" wrapText="1"/>
    </xf>
    <xf numFmtId="0" fontId="3" fillId="2" borderId="0" xfId="0" applyFont="1" applyFill="1" applyAlignment="1">
      <alignment vertical="top" wrapText="1"/>
    </xf>
    <xf numFmtId="0" fontId="42" fillId="2" borderId="0" xfId="0" applyFont="1" applyFill="1"/>
    <xf numFmtId="0" fontId="3" fillId="2" borderId="11" xfId="0" applyFont="1" applyFill="1" applyBorder="1" applyAlignment="1">
      <alignment horizontal="left" vertical="top" wrapText="1"/>
    </xf>
    <xf numFmtId="0" fontId="44" fillId="2" borderId="11" xfId="0" applyFont="1" applyFill="1" applyBorder="1" applyAlignment="1">
      <alignment horizontal="left" vertical="top" wrapText="1"/>
    </xf>
    <xf numFmtId="0" fontId="10" fillId="2" borderId="0" xfId="0" applyFont="1" applyFill="1" applyAlignment="1">
      <alignment horizontal="left" wrapText="1"/>
    </xf>
    <xf numFmtId="0" fontId="3" fillId="2" borderId="0" xfId="0" applyFont="1" applyFill="1" applyAlignment="1">
      <alignment horizontal="left" vertical="top" wrapText="1"/>
    </xf>
    <xf numFmtId="0" fontId="19" fillId="2" borderId="1" xfId="3" applyFont="1" applyFill="1" applyBorder="1" applyAlignment="1">
      <alignment vertical="center" wrapText="1"/>
    </xf>
    <xf numFmtId="0" fontId="20" fillId="2" borderId="1" xfId="0" applyFont="1" applyFill="1" applyBorder="1" applyAlignment="1">
      <alignment vertical="center" wrapText="1"/>
    </xf>
    <xf numFmtId="0" fontId="0" fillId="2" borderId="1" xfId="0" applyFill="1" applyBorder="1" applyAlignment="1">
      <alignment vertical="center" wrapText="1"/>
    </xf>
    <xf numFmtId="0" fontId="44" fillId="2" borderId="1" xfId="0" applyFont="1" applyFill="1" applyBorder="1" applyAlignment="1">
      <alignment vertical="center" wrapText="1"/>
    </xf>
    <xf numFmtId="0" fontId="45" fillId="2" borderId="1" xfId="0" applyFont="1" applyFill="1" applyBorder="1" applyAlignment="1">
      <alignment vertical="center" wrapText="1"/>
    </xf>
    <xf numFmtId="0" fontId="0" fillId="2" borderId="0" xfId="0" applyFill="1" applyAlignment="1">
      <alignment horizontal="left" vertical="top"/>
    </xf>
    <xf numFmtId="0" fontId="3" fillId="2" borderId="1" xfId="0" applyFont="1" applyFill="1" applyBorder="1" applyAlignment="1">
      <alignment horizontal="left" vertical="center" wrapText="1"/>
    </xf>
    <xf numFmtId="10" fontId="0" fillId="2" borderId="1" xfId="0" applyNumberFormat="1" applyFill="1" applyBorder="1" applyAlignment="1">
      <alignment horizontal="center" vertical="center" wrapText="1"/>
    </xf>
    <xf numFmtId="9" fontId="0" fillId="2" borderId="1" xfId="0" applyNumberFormat="1" applyFill="1" applyBorder="1" applyAlignment="1">
      <alignment horizontal="left" vertical="center" wrapText="1"/>
    </xf>
    <xf numFmtId="164" fontId="0" fillId="2" borderId="1" xfId="0" applyNumberFormat="1" applyFill="1" applyBorder="1" applyAlignment="1">
      <alignment horizontal="left" vertical="center" wrapText="1"/>
    </xf>
    <xf numFmtId="0" fontId="3" fillId="20" borderId="1" xfId="0" applyFont="1" applyFill="1" applyBorder="1" applyAlignment="1">
      <alignment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49" fillId="2" borderId="1" xfId="0" applyFont="1" applyFill="1" applyBorder="1" applyAlignment="1">
      <alignment horizontal="left" vertical="center" wrapText="1"/>
    </xf>
    <xf numFmtId="0" fontId="3" fillId="2" borderId="1" xfId="0" applyFont="1" applyFill="1" applyBorder="1" applyAlignment="1">
      <alignment vertical="top" wrapText="1"/>
    </xf>
    <xf numFmtId="0" fontId="10" fillId="2" borderId="1" xfId="0" applyFont="1" applyFill="1" applyBorder="1" applyAlignment="1">
      <alignment horizontal="center" vertical="center" wrapText="1"/>
    </xf>
    <xf numFmtId="0" fontId="3" fillId="20" borderId="2" xfId="0" applyFont="1" applyFill="1" applyBorder="1" applyAlignment="1">
      <alignment wrapText="1"/>
    </xf>
    <xf numFmtId="0" fontId="29" fillId="0" borderId="1" xfId="0" applyFont="1" applyBorder="1" applyAlignment="1">
      <alignment horizontal="left" vertical="center" wrapText="1"/>
    </xf>
    <xf numFmtId="0" fontId="0" fillId="2" borderId="1" xfId="0" applyFill="1" applyBorder="1" applyAlignment="1">
      <alignment horizontal="left" vertical="top" wrapText="1"/>
    </xf>
    <xf numFmtId="164" fontId="0" fillId="2" borderId="1" xfId="0" applyNumberFormat="1" applyFill="1" applyBorder="1" applyAlignment="1">
      <alignment horizontal="left" vertical="top" wrapText="1"/>
    </xf>
    <xf numFmtId="0" fontId="8" fillId="2" borderId="1" xfId="0" applyFont="1" applyFill="1" applyBorder="1" applyAlignment="1">
      <alignment horizontal="left" vertical="top" wrapText="1"/>
    </xf>
    <xf numFmtId="0" fontId="48" fillId="2" borderId="1" xfId="0" applyFont="1" applyFill="1" applyBorder="1" applyAlignment="1">
      <alignment vertical="center"/>
    </xf>
    <xf numFmtId="0" fontId="0" fillId="2" borderId="1" xfId="3" applyFont="1" applyFill="1" applyBorder="1" applyAlignment="1">
      <alignment vertical="center" wrapText="1"/>
    </xf>
    <xf numFmtId="0" fontId="51" fillId="2" borderId="1" xfId="0" applyFont="1" applyFill="1" applyBorder="1" applyAlignment="1">
      <alignment vertical="center"/>
    </xf>
    <xf numFmtId="0" fontId="20" fillId="11" borderId="1" xfId="0" applyFont="1" applyFill="1" applyBorder="1" applyAlignment="1">
      <alignment horizontal="left" vertical="center"/>
    </xf>
    <xf numFmtId="0" fontId="0" fillId="8" borderId="0" xfId="0" applyFill="1"/>
    <xf numFmtId="0" fontId="20" fillId="17" borderId="1" xfId="0" applyFont="1" applyFill="1" applyBorder="1" applyAlignment="1">
      <alignment horizontal="left" vertical="center"/>
    </xf>
    <xf numFmtId="0" fontId="21" fillId="21" borderId="1" xfId="0" applyFont="1" applyFill="1" applyBorder="1" applyAlignment="1">
      <alignment horizontal="left" vertical="center"/>
    </xf>
    <xf numFmtId="0" fontId="10" fillId="21" borderId="1" xfId="0" applyFont="1" applyFill="1" applyBorder="1" applyAlignment="1">
      <alignment horizontal="left" wrapText="1"/>
    </xf>
    <xf numFmtId="0" fontId="10" fillId="21" borderId="1" xfId="0" applyFont="1" applyFill="1" applyBorder="1" applyAlignment="1">
      <alignment horizontal="center" vertical="center" wrapText="1"/>
    </xf>
    <xf numFmtId="0" fontId="10" fillId="21" borderId="1" xfId="0" applyFont="1" applyFill="1" applyBorder="1" applyAlignment="1">
      <alignment wrapText="1"/>
    </xf>
    <xf numFmtId="0" fontId="0" fillId="21" borderId="0" xfId="0" applyFill="1"/>
    <xf numFmtId="0" fontId="0" fillId="0" borderId="0" xfId="0"/>
    <xf numFmtId="0" fontId="52" fillId="30" borderId="2" xfId="0" applyFont="1" applyFill="1" applyBorder="1" applyAlignment="1">
      <alignment horizontal="left" vertical="center" wrapText="1"/>
    </xf>
    <xf numFmtId="0" fontId="52" fillId="31" borderId="2" xfId="0" applyFont="1" applyFill="1" applyBorder="1" applyAlignment="1">
      <alignment horizontal="left" vertical="center" wrapText="1"/>
    </xf>
    <xf numFmtId="0" fontId="52" fillId="32" borderId="2" xfId="0" applyFont="1" applyFill="1" applyBorder="1" applyAlignment="1">
      <alignment horizontal="left" vertical="center" wrapText="1"/>
    </xf>
    <xf numFmtId="0" fontId="52" fillId="33" borderId="2" xfId="0" applyFont="1" applyFill="1" applyBorder="1" applyAlignment="1">
      <alignment horizontal="left" vertical="center" wrapText="1"/>
    </xf>
    <xf numFmtId="0" fontId="52" fillId="34" borderId="2" xfId="0" applyFont="1" applyFill="1" applyBorder="1" applyAlignment="1">
      <alignment horizontal="left" vertical="center" wrapText="1"/>
    </xf>
    <xf numFmtId="0" fontId="52" fillId="35" borderId="2" xfId="0" applyFont="1" applyFill="1" applyBorder="1" applyAlignment="1">
      <alignment horizontal="left" vertical="center" wrapText="1"/>
    </xf>
    <xf numFmtId="0" fontId="52" fillId="29" borderId="2" xfId="0" applyFont="1" applyFill="1" applyBorder="1" applyAlignment="1">
      <alignment horizontal="left" vertical="center" wrapText="1"/>
    </xf>
    <xf numFmtId="0" fontId="52" fillId="28" borderId="2" xfId="0" applyFont="1" applyFill="1" applyBorder="1" applyAlignment="1">
      <alignment horizontal="left" vertical="center" wrapText="1"/>
    </xf>
    <xf numFmtId="0" fontId="52" fillId="27" borderId="2" xfId="0" applyFont="1" applyFill="1" applyBorder="1" applyAlignment="1">
      <alignment horizontal="left" vertical="center" wrapText="1"/>
    </xf>
    <xf numFmtId="0" fontId="52" fillId="26" borderId="2" xfId="0" applyFont="1" applyFill="1" applyBorder="1" applyAlignment="1">
      <alignment horizontal="left" vertical="center" wrapText="1"/>
    </xf>
    <xf numFmtId="0" fontId="3" fillId="0" borderId="0" xfId="0" applyFont="1"/>
    <xf numFmtId="0" fontId="0" fillId="0" borderId="1" xfId="0" applyFont="1" applyBorder="1" applyAlignment="1">
      <alignment horizontal="center" vertical="center" wrapText="1"/>
    </xf>
    <xf numFmtId="1" fontId="13" fillId="0" borderId="1" xfId="1" applyNumberFormat="1" applyFont="1" applyBorder="1" applyAlignment="1">
      <alignment horizontal="center" vertical="center" wrapText="1"/>
    </xf>
    <xf numFmtId="10" fontId="13" fillId="0" borderId="1" xfId="1" applyNumberFormat="1" applyFont="1" applyBorder="1" applyAlignment="1">
      <alignment horizontal="center" vertical="center" wrapText="1"/>
    </xf>
    <xf numFmtId="9"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wrapText="1"/>
    </xf>
    <xf numFmtId="0" fontId="0" fillId="0" borderId="1" xfId="0" applyFont="1" applyBorder="1" applyAlignment="1">
      <alignment horizontal="left" vertical="top" wrapText="1"/>
    </xf>
    <xf numFmtId="0" fontId="0" fillId="0" borderId="1" xfId="0" applyFont="1" applyBorder="1" applyAlignment="1">
      <alignment wrapText="1"/>
    </xf>
    <xf numFmtId="0" fontId="55" fillId="29" borderId="6" xfId="0" applyFont="1" applyFill="1" applyBorder="1" applyAlignment="1">
      <alignment horizontal="center" vertical="center" wrapText="1"/>
    </xf>
    <xf numFmtId="0" fontId="55" fillId="19" borderId="6" xfId="0" applyFont="1" applyFill="1" applyBorder="1" applyAlignment="1">
      <alignment horizontal="center" vertical="center" wrapText="1"/>
    </xf>
    <xf numFmtId="0" fontId="0" fillId="0" borderId="1" xfId="0" applyFont="1" applyBorder="1" applyAlignment="1">
      <alignment vertical="center" wrapText="1"/>
    </xf>
    <xf numFmtId="0" fontId="0" fillId="2" borderId="1" xfId="0" applyFont="1" applyFill="1" applyBorder="1" applyAlignment="1">
      <alignment vertical="center" wrapText="1"/>
    </xf>
    <xf numFmtId="0" fontId="56" fillId="2" borderId="1" xfId="0" applyFont="1" applyFill="1" applyBorder="1" applyAlignment="1">
      <alignment vertical="center"/>
    </xf>
    <xf numFmtId="0" fontId="10" fillId="2" borderId="0" xfId="0" applyFont="1" applyFill="1"/>
    <xf numFmtId="0" fontId="24" fillId="2" borderId="0" xfId="0" applyFont="1" applyFill="1" applyAlignment="1">
      <alignment horizontal="left"/>
    </xf>
    <xf numFmtId="0" fontId="24" fillId="2" borderId="0" xfId="0" applyFont="1" applyFill="1" applyAlignment="1">
      <alignment horizontal="left" wrapText="1"/>
    </xf>
    <xf numFmtId="0" fontId="24" fillId="2" borderId="0" xfId="0" applyFont="1" applyFill="1"/>
    <xf numFmtId="0" fontId="57" fillId="2" borderId="0" xfId="0" applyFont="1" applyFill="1"/>
    <xf numFmtId="0" fontId="20" fillId="0" borderId="0" xfId="0" applyFont="1" applyAlignment="1">
      <alignment wrapText="1"/>
    </xf>
    <xf numFmtId="0" fontId="58" fillId="0" borderId="0" xfId="0" applyFont="1" applyAlignment="1">
      <alignment horizontal="left" wrapText="1"/>
    </xf>
    <xf numFmtId="0" fontId="3" fillId="0" borderId="0" xfId="0" applyFont="1" applyAlignment="1">
      <alignment wrapText="1"/>
    </xf>
    <xf numFmtId="0" fontId="20" fillId="0" borderId="1" xfId="0" applyFont="1" applyBorder="1" applyAlignment="1">
      <alignment horizontal="left" wrapText="1"/>
    </xf>
    <xf numFmtId="0" fontId="58" fillId="0" borderId="1" xfId="0" applyFont="1" applyFill="1" applyBorder="1" applyAlignment="1">
      <alignment horizontal="left" wrapText="1"/>
    </xf>
    <xf numFmtId="0" fontId="7" fillId="12" borderId="1" xfId="0" applyFont="1" applyFill="1" applyBorder="1" applyAlignment="1">
      <alignment wrapText="1"/>
    </xf>
    <xf numFmtId="0" fontId="0" fillId="0" borderId="1" xfId="0" applyFont="1" applyFill="1" applyBorder="1" applyAlignment="1">
      <alignment wrapText="1"/>
    </xf>
    <xf numFmtId="0" fontId="20" fillId="0" borderId="1" xfId="0" applyFont="1" applyBorder="1" applyAlignment="1">
      <alignment wrapText="1"/>
    </xf>
    <xf numFmtId="0" fontId="7" fillId="16" borderId="1" xfId="0" applyFont="1" applyFill="1" applyBorder="1" applyAlignment="1">
      <alignment wrapText="1"/>
    </xf>
    <xf numFmtId="0" fontId="47" fillId="16" borderId="1" xfId="0" applyFont="1" applyFill="1" applyBorder="1" applyAlignment="1">
      <alignment wrapText="1"/>
    </xf>
    <xf numFmtId="0" fontId="56" fillId="24" borderId="1" xfId="0" applyFont="1" applyFill="1" applyBorder="1" applyAlignment="1">
      <alignment wrapText="1"/>
    </xf>
    <xf numFmtId="0" fontId="0" fillId="0" borderId="0" xfId="0" applyFill="1"/>
    <xf numFmtId="0" fontId="51" fillId="0" borderId="0" xfId="0" applyFont="1" applyFill="1" applyAlignment="1">
      <alignment horizontal="left"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0" fillId="2" borderId="1" xfId="0" applyFont="1" applyFill="1" applyBorder="1" applyAlignment="1">
      <alignment vertical="top" wrapText="1"/>
    </xf>
    <xf numFmtId="0" fontId="49" fillId="2" borderId="1" xfId="0" applyFont="1" applyFill="1" applyBorder="1" applyAlignment="1">
      <alignment vertical="top" wrapText="1"/>
    </xf>
    <xf numFmtId="0" fontId="10" fillId="3" borderId="2" xfId="0" applyFont="1" applyFill="1" applyBorder="1" applyAlignment="1">
      <alignment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0" fillId="22" borderId="2" xfId="0" applyFont="1" applyFill="1" applyBorder="1" applyAlignment="1">
      <alignment vertical="center" wrapText="1"/>
    </xf>
    <xf numFmtId="0" fontId="0" fillId="6" borderId="1" xfId="0" applyFill="1" applyBorder="1" applyAlignment="1">
      <alignment wrapText="1"/>
    </xf>
    <xf numFmtId="0" fontId="8" fillId="6" borderId="1" xfId="0" applyFont="1" applyFill="1" applyBorder="1" applyAlignment="1">
      <alignment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wrapText="1"/>
    </xf>
    <xf numFmtId="164" fontId="0" fillId="6" borderId="1" xfId="0" applyNumberFormat="1" applyFill="1" applyBorder="1" applyAlignment="1">
      <alignment wrapText="1"/>
    </xf>
    <xf numFmtId="0" fontId="10" fillId="36" borderId="2" xfId="0" applyFont="1" applyFill="1" applyBorder="1" applyAlignment="1">
      <alignment vertical="center" wrapText="1"/>
    </xf>
    <xf numFmtId="0" fontId="10" fillId="24" borderId="2" xfId="0" applyFont="1" applyFill="1" applyBorder="1" applyAlignment="1">
      <alignment vertical="center" wrapText="1"/>
    </xf>
    <xf numFmtId="0" fontId="8" fillId="10" borderId="1" xfId="0" applyFont="1" applyFill="1" applyBorder="1" applyAlignment="1">
      <alignment vertical="center" wrapText="1"/>
    </xf>
    <xf numFmtId="0" fontId="0" fillId="10" borderId="1" xfId="0" applyFill="1" applyBorder="1" applyAlignment="1">
      <alignment horizontal="center" wrapText="1"/>
    </xf>
    <xf numFmtId="164" fontId="0" fillId="10" borderId="1" xfId="0" applyNumberFormat="1" applyFill="1" applyBorder="1" applyAlignment="1">
      <alignment wrapText="1"/>
    </xf>
    <xf numFmtId="0" fontId="0" fillId="37" borderId="1" xfId="0" applyFill="1" applyBorder="1" applyAlignment="1">
      <alignment wrapText="1"/>
    </xf>
    <xf numFmtId="0" fontId="8" fillId="37" borderId="1" xfId="0" applyFont="1" applyFill="1" applyBorder="1" applyAlignment="1">
      <alignment vertical="center" wrapText="1"/>
    </xf>
    <xf numFmtId="0" fontId="0" fillId="37" borderId="1" xfId="0" applyFill="1" applyBorder="1" applyAlignment="1">
      <alignment horizontal="center" vertical="center" wrapText="1"/>
    </xf>
    <xf numFmtId="0" fontId="0" fillId="37" borderId="1" xfId="0" applyFill="1" applyBorder="1" applyAlignment="1">
      <alignment horizontal="center" wrapText="1"/>
    </xf>
    <xf numFmtId="164" fontId="0" fillId="37" borderId="1" xfId="0" applyNumberFormat="1" applyFill="1" applyBorder="1" applyAlignment="1">
      <alignment wrapText="1"/>
    </xf>
    <xf numFmtId="0" fontId="10" fillId="25" borderId="2" xfId="0" applyFont="1" applyFill="1" applyBorder="1" applyAlignment="1">
      <alignment vertical="center" wrapText="1"/>
    </xf>
    <xf numFmtId="0" fontId="0" fillId="18" borderId="1" xfId="0" applyFill="1" applyBorder="1" applyAlignment="1">
      <alignment wrapText="1"/>
    </xf>
    <xf numFmtId="0" fontId="8" fillId="18" borderId="1" xfId="0" applyFont="1" applyFill="1" applyBorder="1" applyAlignment="1">
      <alignment vertical="center" wrapText="1"/>
    </xf>
    <xf numFmtId="0" fontId="0" fillId="18" borderId="1" xfId="0" applyFill="1" applyBorder="1" applyAlignment="1">
      <alignment horizontal="center" vertical="center" wrapText="1"/>
    </xf>
    <xf numFmtId="0" fontId="0" fillId="18" borderId="1" xfId="0" applyFill="1" applyBorder="1" applyAlignment="1">
      <alignment horizontal="center" wrapText="1"/>
    </xf>
    <xf numFmtId="164" fontId="0" fillId="18" borderId="1" xfId="0" applyNumberFormat="1" applyFill="1" applyBorder="1" applyAlignment="1">
      <alignment wrapText="1"/>
    </xf>
    <xf numFmtId="0" fontId="10" fillId="38" borderId="2" xfId="0" applyFont="1" applyFill="1" applyBorder="1" applyAlignment="1">
      <alignment vertical="center" wrapText="1"/>
    </xf>
    <xf numFmtId="0" fontId="0" fillId="8" borderId="1" xfId="0" applyFill="1" applyBorder="1" applyAlignment="1">
      <alignment wrapText="1"/>
    </xf>
    <xf numFmtId="0" fontId="8" fillId="8" borderId="1" xfId="0" applyFont="1" applyFill="1" applyBorder="1" applyAlignment="1">
      <alignment vertical="center" wrapText="1"/>
    </xf>
    <xf numFmtId="0" fontId="0" fillId="8" borderId="1" xfId="0" applyFill="1" applyBorder="1" applyAlignment="1">
      <alignment horizontal="center" vertical="center" wrapText="1"/>
    </xf>
    <xf numFmtId="0" fontId="0" fillId="8" borderId="1" xfId="0" applyFill="1" applyBorder="1" applyAlignment="1">
      <alignment horizontal="center" wrapText="1"/>
    </xf>
    <xf numFmtId="164" fontId="0" fillId="8" borderId="1" xfId="0" applyNumberFormat="1" applyFill="1" applyBorder="1" applyAlignment="1">
      <alignment wrapText="1"/>
    </xf>
    <xf numFmtId="0" fontId="62" fillId="0" borderId="1" xfId="0" applyFont="1" applyBorder="1" applyAlignment="1">
      <alignment horizontal="left" vertical="center" wrapText="1"/>
    </xf>
    <xf numFmtId="0" fontId="62" fillId="0" borderId="1" xfId="0" applyFont="1" applyBorder="1" applyAlignment="1">
      <alignment horizontal="right" vertical="center" wrapText="1"/>
    </xf>
    <xf numFmtId="0" fontId="3" fillId="2" borderId="0" xfId="0" applyFont="1" applyFill="1" applyAlignment="1">
      <alignment horizontal="left" vertical="top" wrapText="1"/>
    </xf>
    <xf numFmtId="0" fontId="63"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47" fillId="9" borderId="3" xfId="0" applyFont="1" applyFill="1" applyBorder="1" applyAlignment="1">
      <alignment horizontal="center" vertical="center" wrapText="1"/>
    </xf>
    <xf numFmtId="0" fontId="7" fillId="0" borderId="0" xfId="0" applyFont="1" applyBorder="1" applyAlignment="1">
      <alignment vertical="center" wrapText="1"/>
    </xf>
    <xf numFmtId="0" fontId="0" fillId="0" borderId="0" xfId="0" applyAlignment="1">
      <alignment horizontal="center" vertical="center" wrapText="1"/>
    </xf>
    <xf numFmtId="0" fontId="10" fillId="9" borderId="7" xfId="0" applyFont="1" applyFill="1" applyBorder="1" applyAlignment="1">
      <alignment horizontal="center" vertical="center" wrapText="1"/>
    </xf>
    <xf numFmtId="0" fontId="48" fillId="20" borderId="2" xfId="0" applyFont="1" applyFill="1" applyBorder="1" applyAlignment="1">
      <alignment horizontal="center" vertical="center" wrapText="1"/>
    </xf>
    <xf numFmtId="0" fontId="48" fillId="20" borderId="15" xfId="0" applyFont="1" applyFill="1" applyBorder="1" applyAlignment="1">
      <alignment horizontal="center" vertical="center" wrapText="1"/>
    </xf>
    <xf numFmtId="0" fontId="48" fillId="20" borderId="10"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48" fillId="2" borderId="10" xfId="0" applyFont="1" applyFill="1" applyBorder="1" applyAlignment="1">
      <alignment vertical="top" wrapText="1"/>
    </xf>
    <xf numFmtId="0" fontId="87" fillId="2" borderId="6" xfId="0" applyFont="1" applyFill="1" applyBorder="1" applyAlignment="1">
      <alignment horizontal="center" vertical="center" wrapText="1"/>
    </xf>
    <xf numFmtId="0" fontId="48" fillId="2" borderId="7" xfId="0" applyFont="1" applyFill="1" applyBorder="1" applyAlignment="1">
      <alignment vertical="top" wrapText="1"/>
    </xf>
    <xf numFmtId="0" fontId="87" fillId="2" borderId="1" xfId="0" applyFont="1" applyFill="1" applyBorder="1" applyAlignment="1">
      <alignment horizontal="center" vertical="center" wrapText="1"/>
    </xf>
    <xf numFmtId="0" fontId="7" fillId="2" borderId="0" xfId="0" applyFont="1" applyFill="1" applyBorder="1" applyAlignment="1">
      <alignment vertical="center" wrapText="1"/>
    </xf>
    <xf numFmtId="0" fontId="7" fillId="2" borderId="8" xfId="0" applyFont="1" applyFill="1" applyBorder="1" applyAlignment="1">
      <alignment vertical="center" wrapText="1"/>
    </xf>
    <xf numFmtId="0" fontId="48" fillId="20" borderId="14" xfId="0" applyFont="1" applyFill="1" applyBorder="1" applyAlignment="1">
      <alignment horizontal="center" vertical="center" wrapText="1"/>
    </xf>
    <xf numFmtId="0" fontId="54" fillId="39" borderId="7" xfId="0" applyFont="1" applyFill="1" applyBorder="1" applyAlignment="1">
      <alignment horizontal="center" vertical="center" wrapText="1"/>
    </xf>
    <xf numFmtId="0" fontId="55" fillId="39" borderId="7" xfId="0" applyFont="1" applyFill="1" applyBorder="1" applyAlignment="1">
      <alignment horizontal="center" vertical="center" wrapText="1"/>
    </xf>
    <xf numFmtId="0" fontId="3" fillId="39" borderId="7" xfId="0" applyFont="1" applyFill="1" applyBorder="1" applyAlignment="1">
      <alignment horizontal="center" vertical="center" wrapText="1"/>
    </xf>
    <xf numFmtId="0" fontId="54" fillId="8" borderId="7" xfId="0" applyFont="1" applyFill="1" applyBorder="1" applyAlignment="1">
      <alignment horizontal="center" vertical="center" wrapText="1"/>
    </xf>
    <xf numFmtId="0" fontId="55" fillId="8" borderId="7"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54" fillId="6" borderId="7" xfId="0" applyFont="1" applyFill="1" applyBorder="1" applyAlignment="1">
      <alignment horizontal="center" vertical="center" wrapText="1"/>
    </xf>
    <xf numFmtId="0" fontId="55"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97" fillId="2" borderId="1" xfId="0" applyFont="1" applyFill="1" applyBorder="1" applyAlignment="1">
      <alignment horizontal="left" vertical="center" wrapText="1"/>
    </xf>
    <xf numFmtId="0" fontId="50" fillId="2" borderId="1" xfId="0" applyFont="1" applyFill="1" applyBorder="1" applyAlignment="1">
      <alignment horizontal="left" vertical="center" wrapText="1"/>
    </xf>
    <xf numFmtId="0" fontId="48" fillId="20" borderId="9" xfId="0" applyFont="1" applyFill="1" applyBorder="1" applyAlignment="1">
      <alignment horizontal="center" vertical="center" wrapText="1"/>
    </xf>
    <xf numFmtId="0" fontId="48" fillId="20" borderId="5" xfId="0" applyFont="1" applyFill="1" applyBorder="1" applyAlignment="1">
      <alignment horizontal="center" vertical="center" wrapText="1"/>
    </xf>
    <xf numFmtId="0" fontId="50" fillId="2" borderId="1" xfId="0" applyFont="1" applyFill="1" applyBorder="1" applyAlignment="1">
      <alignment horizontal="center" vertical="center"/>
    </xf>
    <xf numFmtId="0" fontId="33" fillId="0" borderId="11" xfId="0" quotePrefix="1" applyFont="1" applyBorder="1" applyAlignment="1">
      <alignment vertical="center" wrapText="1"/>
    </xf>
    <xf numFmtId="0" fontId="33" fillId="0" borderId="1" xfId="0" quotePrefix="1" applyFont="1" applyBorder="1" applyAlignment="1">
      <alignment horizontal="center" vertical="center" wrapText="1"/>
    </xf>
    <xf numFmtId="0" fontId="33" fillId="0" borderId="1" xfId="0" quotePrefix="1" applyFont="1" applyBorder="1" applyAlignment="1">
      <alignment horizontal="left" vertical="center" wrapText="1"/>
    </xf>
    <xf numFmtId="0" fontId="50" fillId="0" borderId="1" xfId="0" quotePrefix="1" applyFont="1" applyBorder="1" applyAlignment="1">
      <alignment horizontal="left" vertical="center" wrapText="1"/>
    </xf>
    <xf numFmtId="0" fontId="50" fillId="2" borderId="1" xfId="0" applyFont="1" applyFill="1" applyBorder="1" applyAlignment="1">
      <alignment vertical="center" wrapText="1"/>
    </xf>
    <xf numFmtId="0" fontId="33" fillId="2" borderId="1" xfId="0" applyFont="1" applyFill="1" applyBorder="1" applyAlignment="1">
      <alignment horizontal="center" vertical="center" wrapText="1"/>
    </xf>
    <xf numFmtId="0" fontId="97" fillId="2" borderId="1" xfId="0" applyFont="1" applyFill="1" applyBorder="1" applyAlignment="1">
      <alignment horizontal="center" vertical="center"/>
    </xf>
    <xf numFmtId="0" fontId="100" fillId="0" borderId="11" xfId="0" quotePrefix="1" applyFont="1" applyBorder="1" applyAlignment="1">
      <alignment vertical="center" wrapText="1"/>
    </xf>
    <xf numFmtId="0" fontId="97" fillId="2" borderId="1" xfId="0" applyFont="1" applyFill="1" applyBorder="1" applyAlignment="1">
      <alignment horizontal="center" vertical="center" wrapText="1"/>
    </xf>
    <xf numFmtId="0" fontId="19" fillId="2" borderId="1" xfId="3" applyFont="1" applyFill="1" applyBorder="1" applyAlignment="1">
      <alignment horizontal="left" vertical="center" wrapText="1"/>
    </xf>
    <xf numFmtId="0" fontId="1" fillId="2" borderId="1" xfId="3" applyFont="1" applyFill="1" applyBorder="1" applyAlignment="1">
      <alignment horizontal="left" vertical="center" wrapText="1"/>
    </xf>
    <xf numFmtId="0" fontId="102" fillId="0" borderId="1" xfId="0" applyFont="1" applyBorder="1" applyAlignment="1">
      <alignment vertical="center" wrapText="1"/>
    </xf>
    <xf numFmtId="0" fontId="44" fillId="2" borderId="1" xfId="0" applyFont="1" applyFill="1" applyBorder="1" applyAlignment="1">
      <alignment horizontal="center" vertical="center" wrapText="1"/>
    </xf>
    <xf numFmtId="0" fontId="33" fillId="0" borderId="4" xfId="0" quotePrefix="1" applyFont="1" applyBorder="1" applyAlignment="1">
      <alignment horizontal="left" vertical="center" wrapText="1"/>
    </xf>
    <xf numFmtId="0" fontId="33" fillId="0" borderId="3" xfId="0" quotePrefix="1" applyFont="1" applyBorder="1" applyAlignment="1">
      <alignment horizontal="center" vertical="center" wrapText="1"/>
    </xf>
    <xf numFmtId="0" fontId="48" fillId="2" borderId="1" xfId="0" applyFont="1" applyFill="1" applyBorder="1" applyAlignment="1">
      <alignment horizontal="center" vertical="center"/>
    </xf>
    <xf numFmtId="0" fontId="51" fillId="0" borderId="11" xfId="0" quotePrefix="1" applyFont="1" applyBorder="1" applyAlignment="1">
      <alignment vertical="center" wrapText="1"/>
    </xf>
    <xf numFmtId="0" fontId="51" fillId="0" borderId="4" xfId="0" quotePrefix="1" applyFont="1" applyBorder="1" applyAlignment="1">
      <alignment horizontal="left" vertical="center" wrapText="1"/>
    </xf>
    <xf numFmtId="0" fontId="51" fillId="0" borderId="2" xfId="0" quotePrefix="1" applyFont="1" applyBorder="1" applyAlignment="1">
      <alignment horizontal="left" vertical="center" wrapText="1"/>
    </xf>
    <xf numFmtId="0" fontId="48" fillId="0" borderId="2" xfId="0" quotePrefix="1" applyFont="1" applyBorder="1" applyAlignment="1">
      <alignment horizontal="left" vertical="center" wrapText="1"/>
    </xf>
    <xf numFmtId="0" fontId="48" fillId="2" borderId="1" xfId="0" applyFont="1" applyFill="1" applyBorder="1" applyAlignment="1">
      <alignment horizontal="center" vertical="center" wrapText="1"/>
    </xf>
    <xf numFmtId="0" fontId="48" fillId="2" borderId="2" xfId="0" applyFont="1" applyFill="1" applyBorder="1" applyAlignment="1">
      <alignment vertical="center" wrapText="1"/>
    </xf>
    <xf numFmtId="0" fontId="51" fillId="0" borderId="1" xfId="0" quotePrefix="1" applyFont="1" applyBorder="1" applyAlignment="1">
      <alignment horizontal="center" vertical="center" wrapText="1"/>
    </xf>
    <xf numFmtId="0" fontId="106" fillId="0" borderId="1" xfId="0" quotePrefix="1" applyFont="1" applyBorder="1" applyAlignment="1">
      <alignment horizontal="center" vertical="center" wrapText="1"/>
    </xf>
    <xf numFmtId="0" fontId="106" fillId="2" borderId="1" xfId="0" applyFont="1" applyFill="1" applyBorder="1" applyAlignment="1">
      <alignment horizontal="center" vertical="center" wrapText="1"/>
    </xf>
    <xf numFmtId="0" fontId="107" fillId="0" borderId="4" xfId="0" quotePrefix="1" applyFont="1" applyBorder="1" applyAlignment="1">
      <alignment horizontal="left" vertical="center" wrapText="1"/>
    </xf>
    <xf numFmtId="0" fontId="19" fillId="0" borderId="1" xfId="0" applyFont="1" applyBorder="1" applyAlignment="1">
      <alignment horizontal="center" vertical="center" wrapText="1"/>
    </xf>
    <xf numFmtId="0" fontId="56" fillId="0" borderId="1" xfId="0" applyFont="1" applyBorder="1" applyAlignment="1">
      <alignment horizontal="center" vertical="center" wrapText="1"/>
    </xf>
    <xf numFmtId="17" fontId="2" fillId="0" borderId="1" xfId="0" applyNumberFormat="1" applyFont="1" applyBorder="1" applyAlignment="1">
      <alignment horizontal="center" vertical="center" wrapText="1"/>
    </xf>
    <xf numFmtId="0" fontId="58" fillId="0" borderId="1" xfId="0" applyFont="1" applyBorder="1" applyAlignment="1">
      <alignment horizontal="left"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left" vertical="center"/>
    </xf>
    <xf numFmtId="0" fontId="87" fillId="2" borderId="1" xfId="0" applyFont="1" applyFill="1" applyBorder="1" applyAlignment="1">
      <alignment horizontal="left" vertical="top" wrapText="1"/>
    </xf>
    <xf numFmtId="0" fontId="50" fillId="2" borderId="1" xfId="0" applyFont="1" applyFill="1" applyBorder="1" applyAlignment="1">
      <alignment horizontal="left" vertical="center" wrapText="1"/>
    </xf>
    <xf numFmtId="0" fontId="50" fillId="2" borderId="7" xfId="0" applyFont="1" applyFill="1" applyBorder="1" applyAlignment="1">
      <alignment horizontal="center" vertical="top" wrapText="1"/>
    </xf>
    <xf numFmtId="0" fontId="19" fillId="2" borderId="1" xfId="0" applyFont="1" applyFill="1" applyBorder="1" applyAlignment="1">
      <alignment horizontal="center"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9" fillId="2" borderId="0" xfId="0" applyFont="1" applyFill="1" applyAlignment="1">
      <alignment horizontal="left" wrapText="1"/>
    </xf>
    <xf numFmtId="0" fontId="3" fillId="2" borderId="0" xfId="0" applyFont="1" applyFill="1" applyAlignment="1">
      <alignment horizontal="left" vertical="center"/>
    </xf>
    <xf numFmtId="0" fontId="0" fillId="2" borderId="0" xfId="0" applyFill="1" applyAlignment="1">
      <alignment horizontal="left" vertical="top" wrapText="1"/>
    </xf>
    <xf numFmtId="0" fontId="9" fillId="2" borderId="0" xfId="0" applyFont="1" applyFill="1" applyAlignment="1">
      <alignment horizontal="left" vertical="center" wrapText="1"/>
    </xf>
    <xf numFmtId="0" fontId="0" fillId="2" borderId="0" xfId="0" applyFill="1" applyAlignment="1">
      <alignment horizontal="center" vertical="center" wrapText="1"/>
    </xf>
    <xf numFmtId="0" fontId="3" fillId="2" borderId="6" xfId="3" applyFont="1" applyFill="1" applyBorder="1" applyAlignment="1">
      <alignment horizontal="center" vertical="center" wrapText="1"/>
    </xf>
    <xf numFmtId="0" fontId="3" fillId="2" borderId="10" xfId="3" applyFont="1" applyFill="1" applyBorder="1" applyAlignment="1">
      <alignment horizontal="center" vertical="center" wrapText="1"/>
    </xf>
    <xf numFmtId="0" fontId="3" fillId="2" borderId="7" xfId="3" applyFont="1" applyFill="1" applyBorder="1" applyAlignment="1">
      <alignment horizontal="center" vertical="center" wrapText="1"/>
    </xf>
    <xf numFmtId="49" fontId="3" fillId="9" borderId="1" xfId="0" applyNumberFormat="1" applyFont="1" applyFill="1" applyBorder="1" applyAlignment="1">
      <alignment horizontal="center" vertical="top" wrapText="1"/>
    </xf>
    <xf numFmtId="0" fontId="0" fillId="2" borderId="6"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 fillId="2" borderId="0" xfId="0" applyFont="1" applyFill="1" applyAlignment="1">
      <alignment horizontal="left" vertical="top" wrapText="1"/>
    </xf>
    <xf numFmtId="0" fontId="0" fillId="2" borderId="0" xfId="0" applyFont="1" applyFill="1" applyBorder="1" applyAlignment="1">
      <alignment horizontal="left" vertical="top" wrapText="1"/>
    </xf>
    <xf numFmtId="0" fontId="0" fillId="2" borderId="0" xfId="0" applyFill="1" applyAlignment="1">
      <alignment horizontal="left" wrapText="1"/>
    </xf>
    <xf numFmtId="0" fontId="3" fillId="2" borderId="1" xfId="0" applyFont="1" applyFill="1" applyBorder="1" applyAlignment="1">
      <alignment horizontal="left" vertical="top" wrapText="1"/>
    </xf>
    <xf numFmtId="0" fontId="44"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14" fillId="2" borderId="0" xfId="0" applyFont="1" applyFill="1" applyAlignment="1">
      <alignment horizontal="left" vertical="top" wrapText="1"/>
    </xf>
    <xf numFmtId="0" fontId="9" fillId="2" borderId="0" xfId="0" applyFont="1" applyFill="1" applyAlignment="1">
      <alignment horizontal="left" vertical="top" wrapText="1"/>
    </xf>
    <xf numFmtId="0" fontId="10" fillId="2" borderId="0" xfId="0" applyFont="1" applyFill="1" applyAlignment="1">
      <alignment horizontal="left" wrapText="1"/>
    </xf>
    <xf numFmtId="0" fontId="31"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9" borderId="2" xfId="0" applyFont="1" applyFill="1" applyBorder="1" applyAlignment="1">
      <alignment horizontal="center" vertical="top" wrapText="1"/>
    </xf>
    <xf numFmtId="0" fontId="3" fillId="9" borderId="3" xfId="0" applyFont="1" applyFill="1" applyBorder="1" applyAlignment="1">
      <alignment horizontal="center" vertical="top" wrapText="1"/>
    </xf>
    <xf numFmtId="0" fontId="3" fillId="9" borderId="4" xfId="0" applyFont="1" applyFill="1" applyBorder="1" applyAlignment="1">
      <alignment horizontal="center" vertical="top" wrapText="1"/>
    </xf>
    <xf numFmtId="0" fontId="3" fillId="0" borderId="2" xfId="0" applyFont="1" applyBorder="1" applyAlignment="1">
      <alignment horizontal="left" vertical="center"/>
    </xf>
    <xf numFmtId="0" fontId="53" fillId="2" borderId="3" xfId="0" applyFont="1" applyFill="1" applyBorder="1" applyAlignment="1">
      <alignment horizontal="left" vertical="center" wrapText="1"/>
    </xf>
    <xf numFmtId="0" fontId="53" fillId="2" borderId="4" xfId="0" applyFont="1" applyFill="1" applyBorder="1" applyAlignment="1">
      <alignment horizontal="left" vertical="center" wrapText="1"/>
    </xf>
    <xf numFmtId="0" fontId="53" fillId="2" borderId="0" xfId="0" applyFont="1" applyFill="1" applyBorder="1" applyAlignment="1">
      <alignment horizontal="center" vertical="center" wrapText="1"/>
    </xf>
    <xf numFmtId="0" fontId="24" fillId="2" borderId="0" xfId="0" applyFont="1" applyFill="1" applyAlignment="1">
      <alignment horizontal="left" vertical="top" wrapText="1"/>
    </xf>
    <xf numFmtId="0" fontId="0" fillId="0" borderId="0" xfId="0" applyAlignment="1">
      <alignment horizontal="left" vertical="top" wrapText="1"/>
    </xf>
    <xf numFmtId="0" fontId="47" fillId="2" borderId="1" xfId="0" applyFont="1" applyFill="1" applyBorder="1" applyAlignment="1">
      <alignment horizontal="center" vertical="center" wrapText="1"/>
    </xf>
    <xf numFmtId="0" fontId="47" fillId="2" borderId="6"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47" fillId="9" borderId="2" xfId="0" applyFont="1" applyFill="1" applyBorder="1" applyAlignment="1">
      <alignment horizontal="center" vertical="center" wrapText="1"/>
    </xf>
    <xf numFmtId="0" fontId="47" fillId="9" borderId="3" xfId="0" applyFont="1" applyFill="1" applyBorder="1" applyAlignment="1">
      <alignment horizontal="center" vertical="center" wrapText="1"/>
    </xf>
    <xf numFmtId="0" fontId="47" fillId="9" borderId="4" xfId="0" applyFont="1" applyFill="1" applyBorder="1" applyAlignment="1">
      <alignment horizontal="center" vertical="center" wrapText="1"/>
    </xf>
    <xf numFmtId="0" fontId="48" fillId="2" borderId="6" xfId="0" applyFont="1" applyFill="1" applyBorder="1" applyAlignment="1">
      <alignment horizontal="center" vertical="top" wrapText="1"/>
    </xf>
    <xf numFmtId="0" fontId="48" fillId="2" borderId="10" xfId="0" applyFont="1" applyFill="1" applyBorder="1" applyAlignment="1">
      <alignment horizontal="center" vertical="top" wrapText="1"/>
    </xf>
    <xf numFmtId="0" fontId="50" fillId="2" borderId="6" xfId="0" applyFont="1" applyFill="1" applyBorder="1" applyAlignment="1">
      <alignment horizontal="center" vertical="top" wrapText="1"/>
    </xf>
    <xf numFmtId="0" fontId="50" fillId="2" borderId="10" xfId="0" applyFont="1" applyFill="1" applyBorder="1" applyAlignment="1">
      <alignment horizontal="center" vertical="top" wrapText="1"/>
    </xf>
    <xf numFmtId="0" fontId="50" fillId="2" borderId="6" xfId="0" applyFont="1" applyFill="1" applyBorder="1" applyAlignment="1">
      <alignment horizontal="left" vertical="center" wrapText="1"/>
    </xf>
    <xf numFmtId="0" fontId="50" fillId="2" borderId="10" xfId="0" applyFont="1" applyFill="1" applyBorder="1" applyAlignment="1">
      <alignment horizontal="left" vertical="center" wrapText="1"/>
    </xf>
    <xf numFmtId="0" fontId="50" fillId="2" borderId="7" xfId="0" applyFont="1" applyFill="1" applyBorder="1" applyAlignment="1">
      <alignment horizontal="left" vertical="center" wrapText="1"/>
    </xf>
    <xf numFmtId="0" fontId="33" fillId="2" borderId="6"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89" fillId="2" borderId="6" xfId="0" applyFont="1" applyFill="1" applyBorder="1" applyAlignment="1">
      <alignment horizontal="center" vertical="center" wrapText="1"/>
    </xf>
    <xf numFmtId="0" fontId="89" fillId="2" borderId="10" xfId="0" applyFont="1" applyFill="1" applyBorder="1" applyAlignment="1">
      <alignment horizontal="center" vertical="center" wrapText="1"/>
    </xf>
    <xf numFmtId="0" fontId="89" fillId="2" borderId="7" xfId="0" applyFont="1" applyFill="1" applyBorder="1" applyAlignment="1">
      <alignment horizontal="center" vertical="center" wrapText="1"/>
    </xf>
    <xf numFmtId="0" fontId="87" fillId="2" borderId="6" xfId="0" applyFont="1" applyFill="1" applyBorder="1" applyAlignment="1">
      <alignment horizontal="center" vertical="top" wrapText="1"/>
    </xf>
    <xf numFmtId="0" fontId="87" fillId="2" borderId="7" xfId="0" applyFont="1" applyFill="1" applyBorder="1" applyAlignment="1">
      <alignment horizontal="center" vertical="top" wrapText="1"/>
    </xf>
    <xf numFmtId="0" fontId="87" fillId="2" borderId="6" xfId="0" applyFont="1" applyFill="1" applyBorder="1" applyAlignment="1">
      <alignment horizontal="center" vertical="center" wrapText="1"/>
    </xf>
    <xf numFmtId="0" fontId="87" fillId="2" borderId="7" xfId="0" applyFont="1" applyFill="1" applyBorder="1" applyAlignment="1">
      <alignment horizontal="center" vertical="center" wrapText="1"/>
    </xf>
    <xf numFmtId="0" fontId="87" fillId="2" borderId="10" xfId="0" applyFont="1" applyFill="1" applyBorder="1" applyAlignment="1">
      <alignment horizontal="center" vertical="top" wrapText="1"/>
    </xf>
    <xf numFmtId="0" fontId="87" fillId="2" borderId="6" xfId="0" applyFont="1" applyFill="1" applyBorder="1" applyAlignment="1">
      <alignment horizontal="left" vertical="center" wrapText="1"/>
    </xf>
    <xf numFmtId="0" fontId="87" fillId="2" borderId="10" xfId="0" applyFont="1" applyFill="1" applyBorder="1" applyAlignment="1">
      <alignment horizontal="left" vertical="center" wrapText="1"/>
    </xf>
    <xf numFmtId="0" fontId="87" fillId="2" borderId="7" xfId="0" applyFont="1" applyFill="1" applyBorder="1" applyAlignment="1">
      <alignment horizontal="left" vertical="center" wrapText="1"/>
    </xf>
    <xf numFmtId="0" fontId="48" fillId="20" borderId="2" xfId="0" applyFont="1" applyFill="1" applyBorder="1" applyAlignment="1">
      <alignment horizontal="center" vertical="center" wrapText="1"/>
    </xf>
    <xf numFmtId="0" fontId="48" fillId="20" borderId="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87" fillId="2" borderId="10" xfId="0" applyFont="1" applyFill="1" applyBorder="1" applyAlignment="1">
      <alignment horizontal="center" vertical="center" wrapText="1"/>
    </xf>
    <xf numFmtId="0" fontId="48" fillId="2" borderId="7" xfId="0" applyFont="1" applyFill="1" applyBorder="1" applyAlignment="1">
      <alignment horizontal="center" vertical="top" wrapText="1"/>
    </xf>
    <xf numFmtId="0" fontId="50" fillId="2" borderId="1" xfId="0" applyFont="1" applyFill="1" applyBorder="1" applyAlignment="1">
      <alignment horizontal="center" vertical="top" wrapText="1"/>
    </xf>
    <xf numFmtId="0" fontId="50" fillId="2" borderId="1" xfId="0" applyFont="1" applyFill="1" applyBorder="1" applyAlignment="1">
      <alignment horizontal="left" vertical="top" wrapText="1"/>
    </xf>
    <xf numFmtId="0" fontId="50" fillId="2" borderId="6"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112" fillId="2" borderId="1" xfId="0" applyFont="1" applyFill="1" applyBorder="1" applyAlignment="1">
      <alignment horizontal="left" vertical="top" wrapText="1"/>
    </xf>
    <xf numFmtId="0" fontId="50" fillId="2" borderId="1" xfId="0" applyFont="1" applyFill="1" applyBorder="1" applyAlignment="1">
      <alignment horizontal="center" vertical="center" wrapText="1"/>
    </xf>
    <xf numFmtId="0" fontId="48" fillId="20" borderId="3"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10" fillId="2" borderId="6"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1" xfId="0" applyFont="1" applyFill="1" applyBorder="1" applyAlignment="1">
      <alignment horizontal="center" vertical="center" wrapText="1"/>
    </xf>
    <xf numFmtId="0" fontId="48" fillId="2" borderId="10" xfId="0" applyFont="1" applyFill="1" applyBorder="1" applyAlignment="1">
      <alignment horizontal="center" vertical="center"/>
    </xf>
    <xf numFmtId="0" fontId="48" fillId="2" borderId="7" xfId="0" applyFont="1" applyFill="1" applyBorder="1" applyAlignment="1">
      <alignment horizontal="center" vertical="center"/>
    </xf>
    <xf numFmtId="0" fontId="51" fillId="0" borderId="6" xfId="0" quotePrefix="1" applyFont="1" applyBorder="1" applyAlignment="1">
      <alignment horizontal="left" vertical="top" wrapText="1"/>
    </xf>
    <xf numFmtId="0" fontId="51" fillId="0" borderId="10" xfId="0" quotePrefix="1" applyFont="1" applyBorder="1" applyAlignment="1">
      <alignment horizontal="left" vertical="top" wrapText="1"/>
    </xf>
    <xf numFmtId="0" fontId="51" fillId="0" borderId="7" xfId="0" quotePrefix="1" applyFont="1" applyBorder="1" applyAlignment="1">
      <alignment horizontal="left" vertical="top" wrapText="1"/>
    </xf>
    <xf numFmtId="0" fontId="48" fillId="2" borderId="2"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6" xfId="0" applyFont="1" applyFill="1" applyBorder="1" applyAlignment="1">
      <alignment horizontal="center" vertical="center" textRotation="90"/>
    </xf>
    <xf numFmtId="0" fontId="48" fillId="2" borderId="10" xfId="0" applyFont="1" applyFill="1" applyBorder="1" applyAlignment="1">
      <alignment horizontal="center" vertical="center" textRotation="90"/>
    </xf>
    <xf numFmtId="0" fontId="48" fillId="2" borderId="7" xfId="0" applyFont="1" applyFill="1" applyBorder="1" applyAlignment="1">
      <alignment horizontal="center" vertical="center" textRotation="90"/>
    </xf>
    <xf numFmtId="0" fontId="0" fillId="0" borderId="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7" xfId="0" applyFont="1" applyBorder="1" applyAlignment="1">
      <alignment horizontal="center" vertical="center" wrapText="1"/>
    </xf>
    <xf numFmtId="0" fontId="0" fillId="2" borderId="6" xfId="0" applyFont="1" applyFill="1" applyBorder="1" applyAlignment="1">
      <alignment horizontal="center" wrapText="1"/>
    </xf>
    <xf numFmtId="0" fontId="0" fillId="2" borderId="10" xfId="0" applyFont="1" applyFill="1" applyBorder="1" applyAlignment="1">
      <alignment horizontal="center" wrapText="1"/>
    </xf>
    <xf numFmtId="0" fontId="0" fillId="2" borderId="7" xfId="0" applyFont="1" applyFill="1" applyBorder="1" applyAlignment="1">
      <alignment horizontal="center" wrapText="1"/>
    </xf>
    <xf numFmtId="0" fontId="50" fillId="2" borderId="7" xfId="0" applyFont="1" applyFill="1" applyBorder="1" applyAlignment="1">
      <alignment horizontal="center" vertical="top" wrapText="1"/>
    </xf>
    <xf numFmtId="0" fontId="0" fillId="2" borderId="6"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54" fillId="22" borderId="12"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4" borderId="1" xfId="0" applyFont="1" applyFill="1" applyBorder="1" applyAlignment="1">
      <alignment horizontal="center" vertical="center" wrapText="1"/>
    </xf>
    <xf numFmtId="0" fontId="54" fillId="23" borderId="14" xfId="0" applyFont="1" applyFill="1" applyBorder="1" applyAlignment="1">
      <alignment horizontal="center" vertical="center" wrapText="1"/>
    </xf>
    <xf numFmtId="0" fontId="54" fillId="23" borderId="11" xfId="0" applyFont="1" applyFill="1" applyBorder="1" applyAlignment="1">
      <alignment horizontal="center" vertical="center" wrapText="1"/>
    </xf>
    <xf numFmtId="0" fontId="54" fillId="23" borderId="13" xfId="0" applyFont="1" applyFill="1" applyBorder="1" applyAlignment="1">
      <alignment horizontal="center" vertical="center" wrapText="1"/>
    </xf>
    <xf numFmtId="0" fontId="54" fillId="25" borderId="1" xfId="0" applyFont="1" applyFill="1" applyBorder="1" applyAlignment="1">
      <alignment horizontal="center" vertical="center" wrapText="1"/>
    </xf>
    <xf numFmtId="0" fontId="55" fillId="28" borderId="2" xfId="0" applyFont="1" applyFill="1" applyBorder="1" applyAlignment="1">
      <alignment horizontal="center" vertical="center" wrapText="1"/>
    </xf>
    <xf numFmtId="0" fontId="55" fillId="28" borderId="3" xfId="0" applyFont="1" applyFill="1" applyBorder="1" applyAlignment="1">
      <alignment horizontal="center" vertical="center" wrapText="1"/>
    </xf>
    <xf numFmtId="0" fontId="55" fillId="28" borderId="4" xfId="0" applyFont="1" applyFill="1" applyBorder="1" applyAlignment="1">
      <alignment horizontal="center" vertical="center" wrapText="1"/>
    </xf>
    <xf numFmtId="0" fontId="54" fillId="19" borderId="1" xfId="0" applyFont="1" applyFill="1" applyBorder="1" applyAlignment="1">
      <alignment horizontal="center" vertical="center" wrapText="1"/>
    </xf>
    <xf numFmtId="0" fontId="54" fillId="23" borderId="1" xfId="0" applyFont="1" applyFill="1" applyBorder="1" applyAlignment="1">
      <alignment horizontal="center" vertical="center" wrapText="1"/>
    </xf>
    <xf numFmtId="0" fontId="54" fillId="20" borderId="3" xfId="0" applyFont="1" applyFill="1" applyBorder="1" applyAlignment="1">
      <alignment horizontal="center" vertical="center" wrapText="1"/>
    </xf>
    <xf numFmtId="0" fontId="54" fillId="20" borderId="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5" fillId="27" borderId="2" xfId="0" applyFont="1" applyFill="1" applyBorder="1" applyAlignment="1">
      <alignment horizontal="center" vertical="center" wrapText="1"/>
    </xf>
    <xf numFmtId="0" fontId="55" fillId="27" borderId="3" xfId="0" applyFont="1" applyFill="1" applyBorder="1" applyAlignment="1">
      <alignment horizontal="center" vertical="center" wrapText="1"/>
    </xf>
    <xf numFmtId="0" fontId="55" fillId="27" borderId="4" xfId="0" applyFont="1" applyFill="1" applyBorder="1" applyAlignment="1">
      <alignment horizontal="center" vertical="center" wrapText="1"/>
    </xf>
    <xf numFmtId="0" fontId="55" fillId="26" borderId="14" xfId="0" applyFont="1" applyFill="1" applyBorder="1" applyAlignment="1">
      <alignment horizontal="center" vertical="center" wrapText="1"/>
    </xf>
    <xf numFmtId="0" fontId="55" fillId="26" borderId="11" xfId="0" applyFont="1" applyFill="1" applyBorder="1" applyAlignment="1">
      <alignment horizontal="center" vertical="center" wrapText="1"/>
    </xf>
    <xf numFmtId="0" fontId="55" fillId="26" borderId="13" xfId="0" applyFont="1" applyFill="1" applyBorder="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87" fillId="2" borderId="1" xfId="0" applyFont="1" applyFill="1" applyBorder="1" applyAlignment="1">
      <alignment horizontal="left" vertical="top" wrapText="1"/>
    </xf>
    <xf numFmtId="0" fontId="119" fillId="41" borderId="1" xfId="0" applyFont="1" applyFill="1" applyBorder="1" applyAlignment="1">
      <alignment horizontal="left" vertical="center" wrapText="1"/>
    </xf>
    <xf numFmtId="0" fontId="87" fillId="2" borderId="1" xfId="0" applyFont="1" applyFill="1" applyBorder="1" applyAlignment="1">
      <alignment horizontal="center" vertical="top" wrapText="1"/>
    </xf>
    <xf numFmtId="0" fontId="48" fillId="2" borderId="1" xfId="0" applyFont="1" applyFill="1" applyBorder="1" applyAlignment="1">
      <alignment horizontal="left" vertical="top" wrapText="1"/>
    </xf>
    <xf numFmtId="0" fontId="119" fillId="40" borderId="1" xfId="0" applyFont="1" applyFill="1" applyBorder="1" applyAlignment="1">
      <alignment horizontal="left" vertical="center" wrapText="1"/>
    </xf>
    <xf numFmtId="0" fontId="119" fillId="38" borderId="1" xfId="0" applyFont="1" applyFill="1" applyBorder="1" applyAlignment="1">
      <alignment horizontal="left" vertical="center" wrapText="1"/>
    </xf>
    <xf numFmtId="0" fontId="51" fillId="2" borderId="6"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47" fillId="20" borderId="2" xfId="0" applyFont="1" applyFill="1" applyBorder="1" applyAlignment="1">
      <alignment horizontal="center" vertical="center" wrapText="1"/>
    </xf>
    <xf numFmtId="0" fontId="47" fillId="20" borderId="3" xfId="0" applyFont="1" applyFill="1" applyBorder="1" applyAlignment="1">
      <alignment horizontal="center" vertical="center" wrapText="1"/>
    </xf>
    <xf numFmtId="0" fontId="48" fillId="20" borderId="6" xfId="0" applyFont="1" applyFill="1" applyBorder="1" applyAlignment="1">
      <alignment horizontal="center" vertical="center" wrapText="1"/>
    </xf>
    <xf numFmtId="0" fontId="48" fillId="20" borderId="7" xfId="0" applyFont="1" applyFill="1" applyBorder="1" applyAlignment="1">
      <alignment horizontal="center" vertical="center" wrapText="1"/>
    </xf>
    <xf numFmtId="0" fontId="50" fillId="2" borderId="6" xfId="0" applyFont="1" applyFill="1" applyBorder="1" applyAlignment="1">
      <alignment horizontal="left" vertical="top" wrapText="1"/>
    </xf>
    <xf numFmtId="0" fontId="50" fillId="2" borderId="10" xfId="0" applyFont="1" applyFill="1" applyBorder="1" applyAlignment="1">
      <alignment horizontal="left" vertical="top" wrapText="1"/>
    </xf>
    <xf numFmtId="0" fontId="50" fillId="2" borderId="6" xfId="0" applyFont="1" applyFill="1" applyBorder="1" applyAlignment="1">
      <alignment horizontal="left" vertical="top"/>
    </xf>
    <xf numFmtId="0" fontId="50" fillId="2" borderId="10" xfId="0" applyFont="1" applyFill="1" applyBorder="1" applyAlignment="1">
      <alignment horizontal="left" vertical="top"/>
    </xf>
    <xf numFmtId="0" fontId="48" fillId="2" borderId="11" xfId="0" applyFont="1" applyFill="1" applyBorder="1" applyAlignment="1">
      <alignment horizontal="left" vertical="top"/>
    </xf>
    <xf numFmtId="0" fontId="48" fillId="2" borderId="0" xfId="0" applyFont="1" applyFill="1" applyBorder="1" applyAlignment="1">
      <alignment horizontal="left" vertical="top"/>
    </xf>
    <xf numFmtId="0" fontId="54" fillId="22" borderId="2" xfId="0" applyFont="1" applyFill="1" applyBorder="1" applyAlignment="1">
      <alignment horizontal="center" vertical="center" wrapText="1"/>
    </xf>
    <xf numFmtId="0" fontId="54" fillId="22" borderId="3" xfId="0" applyFont="1" applyFill="1" applyBorder="1" applyAlignment="1">
      <alignment horizontal="center" vertical="center" wrapText="1"/>
    </xf>
    <xf numFmtId="0" fontId="54" fillId="22" borderId="4" xfId="0"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6" xfId="0" applyFont="1" applyBorder="1" applyAlignment="1">
      <alignment horizontal="center" vertical="top" wrapText="1"/>
    </xf>
    <xf numFmtId="0" fontId="29" fillId="0" borderId="10" xfId="0" applyFont="1" applyBorder="1" applyAlignment="1">
      <alignment horizontal="center" vertical="top" wrapText="1"/>
    </xf>
    <xf numFmtId="0" fontId="29" fillId="0" borderId="7" xfId="0" applyFont="1" applyBorder="1" applyAlignment="1">
      <alignment horizontal="center" vertical="top"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center" vertical="top" wrapText="1"/>
    </xf>
    <xf numFmtId="0" fontId="48" fillId="0" borderId="1" xfId="0" applyFont="1" applyBorder="1" applyAlignment="1">
      <alignment horizontal="center" vertical="top"/>
    </xf>
    <xf numFmtId="0" fontId="13" fillId="2" borderId="1" xfId="3" applyFont="1" applyFill="1" applyBorder="1" applyAlignment="1">
      <alignment vertical="center" wrapText="1"/>
    </xf>
    <xf numFmtId="0" fontId="3" fillId="5" borderId="1" xfId="3" applyFont="1" applyFill="1" applyBorder="1" applyAlignment="1">
      <alignment vertical="center" wrapText="1"/>
    </xf>
    <xf numFmtId="0" fontId="7" fillId="0" borderId="8" xfId="3" applyFont="1" applyBorder="1" applyAlignment="1">
      <alignment horizontal="center" vertical="center" wrapText="1"/>
    </xf>
    <xf numFmtId="0" fontId="51" fillId="0" borderId="0" xfId="0" applyFont="1" applyFill="1" applyAlignment="1">
      <alignment horizontal="left" vertical="center" wrapText="1"/>
    </xf>
    <xf numFmtId="0" fontId="38" fillId="0" borderId="0" xfId="0" applyFont="1" applyAlignment="1">
      <alignment vertical="center" wrapText="1"/>
    </xf>
    <xf numFmtId="0" fontId="37" fillId="11" borderId="0" xfId="0" applyFont="1" applyFill="1" applyAlignment="1">
      <alignment vertical="center" wrapText="1"/>
    </xf>
    <xf numFmtId="0" fontId="38" fillId="0" borderId="0" xfId="0" applyFont="1" applyAlignment="1">
      <alignment horizontal="left" vertical="center" wrapText="1"/>
    </xf>
    <xf numFmtId="0" fontId="37" fillId="15" borderId="0" xfId="0" applyFont="1" applyFill="1" applyAlignment="1">
      <alignment vertical="center" wrapText="1"/>
    </xf>
    <xf numFmtId="0" fontId="37" fillId="3" borderId="0" xfId="0" applyFont="1" applyFill="1" applyAlignment="1">
      <alignment vertical="center" wrapText="1"/>
    </xf>
    <xf numFmtId="0" fontId="37" fillId="5" borderId="0" xfId="0" applyFont="1" applyFill="1" applyAlignment="1">
      <alignment vertical="center" wrapText="1"/>
    </xf>
    <xf numFmtId="0" fontId="37" fillId="9" borderId="0" xfId="0" applyFont="1" applyFill="1" applyAlignment="1">
      <alignment vertical="center" wrapText="1"/>
    </xf>
    <xf numFmtId="167" fontId="8" fillId="2" borderId="0" xfId="0" applyNumberFormat="1" applyFont="1" applyFill="1" applyAlignment="1">
      <alignment horizontal="left"/>
    </xf>
  </cellXfs>
  <cellStyles count="4">
    <cellStyle name="Hyperlink" xfId="2" builtinId="8"/>
    <cellStyle name="Normal" xfId="0" builtinId="0"/>
    <cellStyle name="Normal 2" xfId="3"/>
    <cellStyle name="Percent" xfId="1" builtinId="5"/>
  </cellStyles>
  <dxfs count="1964">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val="0"/>
        <color rgb="FF660066"/>
      </font>
      <numFmt numFmtId="30" formatCode="@"/>
      <fill>
        <patternFill>
          <bgColor theme="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54837"/>
      <color rgb="FFFFE7A3"/>
      <color rgb="FFCC9900"/>
      <color rgb="FFCCFFCC"/>
      <color rgb="FFFFCCFF"/>
      <color rgb="FFFFFFCC"/>
      <color rgb="FFFFDF85"/>
      <color rgb="FF660066"/>
      <color rgb="FF99FF66"/>
      <color rgb="FF1706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5.pn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1085850</xdr:colOff>
      <xdr:row>3</xdr:row>
      <xdr:rowOff>28575</xdr:rowOff>
    </xdr:to>
    <xdr:pic>
      <xdr:nvPicPr>
        <xdr:cNvPr id="4" name="Picture 3" descr="Image result for sdg 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12</xdr:row>
      <xdr:rowOff>228600</xdr:rowOff>
    </xdr:from>
    <xdr:to>
      <xdr:col>0</xdr:col>
      <xdr:colOff>1057275</xdr:colOff>
      <xdr:row>12</xdr:row>
      <xdr:rowOff>1104900</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981325"/>
          <a:ext cx="866775"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36</xdr:row>
      <xdr:rowOff>171451</xdr:rowOff>
    </xdr:from>
    <xdr:to>
      <xdr:col>13</xdr:col>
      <xdr:colOff>333375</xdr:colOff>
      <xdr:row>40</xdr:row>
      <xdr:rowOff>173439</xdr:rowOff>
    </xdr:to>
    <xdr:pic>
      <xdr:nvPicPr>
        <xdr:cNvPr id="8" name="Pictur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0" y="9515476"/>
          <a:ext cx="4029075" cy="763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28576</xdr:colOff>
      <xdr:row>36</xdr:row>
      <xdr:rowOff>5491</xdr:rowOff>
    </xdr:from>
    <xdr:to>
      <xdr:col>1</xdr:col>
      <xdr:colOff>1266826</xdr:colOff>
      <xdr:row>40</xdr:row>
      <xdr:rowOff>180975</xdr:rowOff>
    </xdr:to>
    <xdr:pic>
      <xdr:nvPicPr>
        <xdr:cNvPr id="9" name="Picture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6" y="9349516"/>
          <a:ext cx="2686050" cy="93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13</xdr:row>
      <xdr:rowOff>228600</xdr:rowOff>
    </xdr:from>
    <xdr:to>
      <xdr:col>0</xdr:col>
      <xdr:colOff>1028700</xdr:colOff>
      <xdr:row>13</xdr:row>
      <xdr:rowOff>1104900</xdr:rowOff>
    </xdr:to>
    <xdr:pic>
      <xdr:nvPicPr>
        <xdr:cNvPr id="10" name="Picture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429125"/>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1085850</xdr:colOff>
      <xdr:row>3</xdr:row>
      <xdr:rowOff>28575</xdr:rowOff>
    </xdr:to>
    <xdr:pic>
      <xdr:nvPicPr>
        <xdr:cNvPr id="2" name="Picture 1" descr="Image result for sdg 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1085850</xdr:colOff>
      <xdr:row>3</xdr:row>
      <xdr:rowOff>28575</xdr:rowOff>
    </xdr:to>
    <xdr:pic>
      <xdr:nvPicPr>
        <xdr:cNvPr id="3" name="Picture 2" descr="Image result for sdg 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1085850</xdr:colOff>
      <xdr:row>3</xdr:row>
      <xdr:rowOff>28575</xdr:rowOff>
    </xdr:to>
    <xdr:pic>
      <xdr:nvPicPr>
        <xdr:cNvPr id="2" name="Picture 1" descr="Image result for sdg 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17994</xdr:rowOff>
    </xdr:from>
    <xdr:to>
      <xdr:col>0</xdr:col>
      <xdr:colOff>676275</xdr:colOff>
      <xdr:row>2</xdr:row>
      <xdr:rowOff>232835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7994"/>
          <a:ext cx="647700" cy="691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678392</xdr:colOff>
      <xdr:row>2</xdr:row>
      <xdr:rowOff>217881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8392" cy="694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185737</xdr:colOff>
      <xdr:row>2</xdr:row>
      <xdr:rowOff>400050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142875</xdr:colOff>
      <xdr:row>5</xdr:row>
      <xdr:rowOff>202405</xdr:rowOff>
    </xdr:from>
    <xdr:to>
      <xdr:col>19</xdr:col>
      <xdr:colOff>3361923</xdr:colOff>
      <xdr:row>6</xdr:row>
      <xdr:rowOff>57070</xdr:rowOff>
    </xdr:to>
    <xdr:pic>
      <xdr:nvPicPr>
        <xdr:cNvPr id="5" name="Picture 4"/>
        <xdr:cNvPicPr>
          <a:picLocks noChangeAspect="1"/>
        </xdr:cNvPicPr>
      </xdr:nvPicPr>
      <xdr:blipFill>
        <a:blip xmlns:r="http://schemas.openxmlformats.org/officeDocument/2006/relationships" r:embed="rId2"/>
        <a:stretch>
          <a:fillRect/>
        </a:stretch>
      </xdr:blipFill>
      <xdr:spPr>
        <a:xfrm>
          <a:off x="33480375" y="2131218"/>
          <a:ext cx="3219048" cy="628571"/>
        </a:xfrm>
        <a:prstGeom prst="rect">
          <a:avLst/>
        </a:prstGeom>
      </xdr:spPr>
    </xdr:pic>
    <xdr:clientData/>
  </xdr:twoCellAnchor>
  <xdr:twoCellAnchor editAs="oneCell">
    <xdr:from>
      <xdr:col>19</xdr:col>
      <xdr:colOff>273844</xdr:colOff>
      <xdr:row>5</xdr:row>
      <xdr:rowOff>678654</xdr:rowOff>
    </xdr:from>
    <xdr:to>
      <xdr:col>19</xdr:col>
      <xdr:colOff>2864320</xdr:colOff>
      <xdr:row>6</xdr:row>
      <xdr:rowOff>809510</xdr:rowOff>
    </xdr:to>
    <xdr:pic>
      <xdr:nvPicPr>
        <xdr:cNvPr id="6" name="Picture 5"/>
        <xdr:cNvPicPr>
          <a:picLocks noChangeAspect="1"/>
        </xdr:cNvPicPr>
      </xdr:nvPicPr>
      <xdr:blipFill>
        <a:blip xmlns:r="http://schemas.openxmlformats.org/officeDocument/2006/relationships" r:embed="rId3"/>
        <a:stretch>
          <a:fillRect/>
        </a:stretch>
      </xdr:blipFill>
      <xdr:spPr>
        <a:xfrm>
          <a:off x="33611344" y="2607467"/>
          <a:ext cx="2590476" cy="904762"/>
        </a:xfrm>
        <a:prstGeom prst="rect">
          <a:avLst/>
        </a:prstGeom>
      </xdr:spPr>
    </xdr:pic>
    <xdr:clientData/>
  </xdr:twoCellAnchor>
  <xdr:twoCellAnchor editAs="oneCell">
    <xdr:from>
      <xdr:col>19</xdr:col>
      <xdr:colOff>47625</xdr:colOff>
      <xdr:row>14</xdr:row>
      <xdr:rowOff>428626</xdr:rowOff>
    </xdr:from>
    <xdr:to>
      <xdr:col>19</xdr:col>
      <xdr:colOff>6076197</xdr:colOff>
      <xdr:row>14</xdr:row>
      <xdr:rowOff>1904817</xdr:rowOff>
    </xdr:to>
    <xdr:pic>
      <xdr:nvPicPr>
        <xdr:cNvPr id="7" name="Picture 6"/>
        <xdr:cNvPicPr>
          <a:picLocks noChangeAspect="1"/>
        </xdr:cNvPicPr>
      </xdr:nvPicPr>
      <xdr:blipFill>
        <a:blip xmlns:r="http://schemas.openxmlformats.org/officeDocument/2006/relationships" r:embed="rId4"/>
        <a:stretch>
          <a:fillRect/>
        </a:stretch>
      </xdr:blipFill>
      <xdr:spPr>
        <a:xfrm>
          <a:off x="33385125" y="11632407"/>
          <a:ext cx="6028572" cy="14761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137583</xdr:colOff>
      <xdr:row>0</xdr:row>
      <xdr:rowOff>28574</xdr:rowOff>
    </xdr:from>
    <xdr:to>
      <xdr:col>0</xdr:col>
      <xdr:colOff>899583</xdr:colOff>
      <xdr:row>2</xdr:row>
      <xdr:rowOff>208194</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583" y="28574"/>
          <a:ext cx="762000" cy="772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857250</xdr:colOff>
      <xdr:row>2</xdr:row>
      <xdr:rowOff>208527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79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47625</xdr:colOff>
      <xdr:row>0</xdr:row>
      <xdr:rowOff>0</xdr:rowOff>
    </xdr:from>
    <xdr:ext cx="876300" cy="87630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9</xdr:col>
      <xdr:colOff>333375</xdr:colOff>
      <xdr:row>18</xdr:row>
      <xdr:rowOff>0</xdr:rowOff>
    </xdr:from>
    <xdr:to>
      <xdr:col>25</xdr:col>
      <xdr:colOff>569971</xdr:colOff>
      <xdr:row>22</xdr:row>
      <xdr:rowOff>352635</xdr:rowOff>
    </xdr:to>
    <xdr:pic>
      <xdr:nvPicPr>
        <xdr:cNvPr id="4" name="Picture 3"/>
        <xdr:cNvPicPr>
          <a:picLocks noChangeAspect="1"/>
        </xdr:cNvPicPr>
      </xdr:nvPicPr>
      <xdr:blipFill>
        <a:blip xmlns:r="http://schemas.openxmlformats.org/officeDocument/2006/relationships" r:embed="rId1"/>
        <a:stretch>
          <a:fillRect/>
        </a:stretch>
      </xdr:blipFill>
      <xdr:spPr>
        <a:xfrm>
          <a:off x="11029950" y="3742687"/>
          <a:ext cx="9990196" cy="27910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hyperlink" Target="https://sustainabledevelopment.un.org/sdg6" TargetMode="External"/><Relationship Id="rId2" Type="http://schemas.openxmlformats.org/officeDocument/2006/relationships/hyperlink" Target="http://17goals.org/" TargetMode="External"/><Relationship Id="rId1" Type="http://schemas.openxmlformats.org/officeDocument/2006/relationships/hyperlink" Target="http://www.sdg6monitoring.org/"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view="pageBreakPreview" zoomScaleNormal="100" zoomScaleSheetLayoutView="100" workbookViewId="0">
      <selection activeCell="B9" sqref="B9:N10"/>
    </sheetView>
  </sheetViews>
  <sheetFormatPr defaultRowHeight="15" x14ac:dyDescent="0.25"/>
  <cols>
    <col min="1" max="1" width="21.7109375" customWidth="1"/>
    <col min="2" max="2" width="24.42578125" customWidth="1"/>
    <col min="3" max="3" width="9.42578125" bestFit="1" customWidth="1"/>
    <col min="10" max="14" width="5.140625" customWidth="1"/>
    <col min="15" max="15" width="9.140625" hidden="1" customWidth="1"/>
  </cols>
  <sheetData>
    <row r="1" spans="1:16" ht="29.25" customHeight="1" x14ac:dyDescent="0.6">
      <c r="A1" s="1"/>
      <c r="B1" s="5" t="s">
        <v>284</v>
      </c>
      <c r="C1" s="6"/>
      <c r="D1" s="6"/>
      <c r="E1" s="6"/>
      <c r="F1" s="6"/>
      <c r="G1" s="6"/>
      <c r="H1" s="6"/>
      <c r="I1" s="1"/>
      <c r="J1" s="1"/>
      <c r="K1" s="1"/>
      <c r="L1" s="1"/>
      <c r="M1" s="1"/>
      <c r="N1" s="1"/>
      <c r="O1" s="1"/>
    </row>
    <row r="2" spans="1:16" ht="26.1" x14ac:dyDescent="0.45">
      <c r="A2" s="1"/>
      <c r="B2" s="4" t="s">
        <v>11</v>
      </c>
      <c r="C2" s="3"/>
      <c r="D2" s="5"/>
      <c r="E2" s="1"/>
      <c r="F2" s="1"/>
      <c r="G2" s="1"/>
      <c r="H2" s="1"/>
      <c r="I2" s="1"/>
      <c r="J2" s="1"/>
      <c r="K2" s="1"/>
      <c r="L2" s="1"/>
      <c r="M2" s="1"/>
      <c r="N2" s="1"/>
      <c r="O2" s="1"/>
    </row>
    <row r="3" spans="1:16" ht="26.1" x14ac:dyDescent="0.45">
      <c r="A3" s="1"/>
      <c r="B3" s="4" t="s">
        <v>132</v>
      </c>
      <c r="C3" s="3"/>
      <c r="D3" s="5"/>
      <c r="E3" s="1"/>
      <c r="F3" s="1"/>
      <c r="G3" s="1"/>
      <c r="H3" s="1"/>
      <c r="I3" s="1"/>
      <c r="J3" s="1"/>
      <c r="K3" s="1"/>
      <c r="L3" s="1"/>
      <c r="M3" s="1"/>
      <c r="N3" s="1"/>
      <c r="O3" s="1"/>
    </row>
    <row r="4" spans="1:16" ht="14.45" x14ac:dyDescent="0.35">
      <c r="A4" s="1"/>
      <c r="B4" s="1"/>
      <c r="C4" s="1"/>
      <c r="D4" s="1"/>
      <c r="E4" s="1"/>
      <c r="F4" s="1"/>
      <c r="G4" s="1"/>
      <c r="H4" s="1"/>
      <c r="I4" s="1"/>
      <c r="J4" s="1"/>
      <c r="K4" s="1"/>
      <c r="L4" s="1"/>
      <c r="M4" s="1"/>
      <c r="N4" s="1"/>
      <c r="O4" s="1"/>
    </row>
    <row r="5" spans="1:16" ht="14.45" x14ac:dyDescent="0.35">
      <c r="A5" s="7" t="s">
        <v>0</v>
      </c>
      <c r="B5" s="42" t="s">
        <v>1</v>
      </c>
      <c r="C5" s="1"/>
      <c r="D5" s="1"/>
      <c r="E5" s="1"/>
      <c r="F5" s="1"/>
      <c r="G5" s="1"/>
      <c r="H5" s="1"/>
      <c r="I5" s="1"/>
      <c r="J5" s="1"/>
      <c r="K5" s="1"/>
      <c r="L5" s="1"/>
      <c r="M5" s="1"/>
      <c r="N5" s="1"/>
      <c r="O5" s="1"/>
    </row>
    <row r="6" spans="1:16" ht="14.45" x14ac:dyDescent="0.35">
      <c r="A6" s="7" t="s">
        <v>2</v>
      </c>
      <c r="B6" s="505">
        <v>9.1</v>
      </c>
      <c r="C6" s="1"/>
      <c r="D6" s="1"/>
      <c r="E6" s="1"/>
      <c r="F6" s="1"/>
      <c r="G6" s="1"/>
      <c r="H6" s="1"/>
      <c r="I6" s="1"/>
      <c r="J6" s="1"/>
      <c r="K6" s="1"/>
      <c r="L6" s="1"/>
      <c r="M6" s="1"/>
      <c r="N6" s="1"/>
      <c r="O6" s="1"/>
    </row>
    <row r="7" spans="1:16" ht="14.45" x14ac:dyDescent="0.35">
      <c r="A7" s="7" t="s">
        <v>3</v>
      </c>
      <c r="B7" s="8">
        <v>43301</v>
      </c>
      <c r="C7" s="1"/>
      <c r="D7" s="1"/>
      <c r="E7" s="1"/>
      <c r="F7" s="1"/>
      <c r="G7" s="1"/>
      <c r="H7" s="1"/>
      <c r="I7" s="1"/>
      <c r="J7" s="1"/>
      <c r="K7" s="1"/>
      <c r="L7" s="1"/>
      <c r="M7" s="1"/>
      <c r="N7" s="1"/>
      <c r="O7" s="1"/>
    </row>
    <row r="8" spans="1:16" ht="14.45" x14ac:dyDescent="0.35">
      <c r="A8" s="7"/>
      <c r="B8" s="8"/>
      <c r="C8" s="1"/>
      <c r="D8" s="1"/>
      <c r="E8" s="1"/>
      <c r="F8" s="1"/>
      <c r="G8" s="1"/>
      <c r="H8" s="1"/>
      <c r="I8" s="1"/>
      <c r="J8" s="1"/>
      <c r="K8" s="1"/>
      <c r="L8" s="1"/>
      <c r="M8" s="1"/>
      <c r="N8" s="1"/>
      <c r="O8" s="1"/>
    </row>
    <row r="9" spans="1:16" ht="22.5" customHeight="1" x14ac:dyDescent="0.25">
      <c r="A9" s="311" t="s">
        <v>10</v>
      </c>
      <c r="B9" s="310" t="s">
        <v>318</v>
      </c>
      <c r="C9" s="310"/>
      <c r="D9" s="310"/>
      <c r="E9" s="310"/>
      <c r="F9" s="310"/>
      <c r="G9" s="310"/>
      <c r="H9" s="310"/>
      <c r="I9" s="310"/>
      <c r="J9" s="310"/>
      <c r="K9" s="310"/>
      <c r="L9" s="310"/>
      <c r="M9" s="310"/>
      <c r="N9" s="310"/>
      <c r="O9" s="1"/>
    </row>
    <row r="10" spans="1:16" ht="36.75" customHeight="1" x14ac:dyDescent="0.25">
      <c r="A10" s="311"/>
      <c r="B10" s="310"/>
      <c r="C10" s="310"/>
      <c r="D10" s="310"/>
      <c r="E10" s="310"/>
      <c r="F10" s="310"/>
      <c r="G10" s="310"/>
      <c r="H10" s="310"/>
      <c r="I10" s="310"/>
      <c r="J10" s="310"/>
      <c r="K10" s="310"/>
      <c r="L10" s="310"/>
      <c r="M10" s="310"/>
      <c r="N10" s="310"/>
      <c r="O10" s="1"/>
    </row>
    <row r="11" spans="1:16" ht="14.45" x14ac:dyDescent="0.35">
      <c r="A11" s="1"/>
      <c r="B11" s="1"/>
      <c r="C11" s="1"/>
      <c r="D11" s="1"/>
      <c r="E11" s="1"/>
      <c r="F11" s="1"/>
      <c r="G11" s="1"/>
      <c r="H11" s="1"/>
      <c r="I11" s="1"/>
      <c r="J11" s="1"/>
      <c r="K11" s="1"/>
      <c r="L11" s="1"/>
      <c r="M11" s="1"/>
      <c r="N11" s="1"/>
      <c r="O11" s="1"/>
    </row>
    <row r="12" spans="1:16" ht="15.6" x14ac:dyDescent="0.35">
      <c r="A12" s="114" t="s">
        <v>13</v>
      </c>
      <c r="B12" s="1"/>
      <c r="C12" s="1"/>
      <c r="D12" s="1"/>
      <c r="E12" s="1"/>
      <c r="F12" s="1"/>
      <c r="G12" s="1"/>
      <c r="H12" s="1"/>
      <c r="I12" s="1"/>
      <c r="J12" s="1"/>
      <c r="K12" s="1"/>
      <c r="L12" s="1"/>
      <c r="M12" s="1"/>
      <c r="N12" s="1"/>
      <c r="O12" s="1"/>
    </row>
    <row r="13" spans="1:16" ht="90.75" customHeight="1" x14ac:dyDescent="0.35">
      <c r="A13" s="11" t="s">
        <v>17</v>
      </c>
      <c r="B13" s="307" t="s">
        <v>14</v>
      </c>
      <c r="C13" s="308"/>
      <c r="D13" s="308"/>
      <c r="E13" s="308"/>
      <c r="F13" s="308"/>
      <c r="G13" s="308"/>
      <c r="H13" s="308"/>
      <c r="I13" s="308"/>
      <c r="J13" s="308"/>
      <c r="K13" s="308"/>
      <c r="L13" s="308"/>
      <c r="M13" s="308"/>
      <c r="N13" s="309"/>
      <c r="O13" s="9"/>
      <c r="P13" s="10"/>
    </row>
    <row r="14" spans="1:16" ht="90.75" customHeight="1" x14ac:dyDescent="0.35">
      <c r="A14" s="11" t="s">
        <v>9</v>
      </c>
      <c r="B14" s="307" t="s">
        <v>15</v>
      </c>
      <c r="C14" s="308"/>
      <c r="D14" s="308"/>
      <c r="E14" s="308"/>
      <c r="F14" s="308"/>
      <c r="G14" s="308"/>
      <c r="H14" s="308"/>
      <c r="I14" s="308"/>
      <c r="J14" s="308"/>
      <c r="K14" s="308"/>
      <c r="L14" s="308"/>
      <c r="M14" s="308"/>
      <c r="N14" s="309"/>
      <c r="O14" s="9"/>
      <c r="P14" s="10"/>
    </row>
    <row r="15" spans="1:16" ht="14.45" x14ac:dyDescent="0.35">
      <c r="A15" s="1"/>
      <c r="B15" s="1"/>
      <c r="C15" s="1"/>
      <c r="D15" s="1"/>
      <c r="E15" s="1"/>
      <c r="F15" s="1"/>
      <c r="G15" s="1"/>
      <c r="H15" s="1"/>
      <c r="I15" s="1"/>
      <c r="J15" s="1"/>
      <c r="K15" s="1"/>
      <c r="L15" s="1"/>
      <c r="M15" s="1"/>
      <c r="N15" s="1"/>
      <c r="O15" s="1"/>
    </row>
    <row r="16" spans="1:16" ht="47.25" customHeight="1" x14ac:dyDescent="0.25">
      <c r="A16" s="113" t="s">
        <v>245</v>
      </c>
      <c r="B16" s="312" t="s">
        <v>298</v>
      </c>
      <c r="C16" s="312"/>
      <c r="D16" s="312"/>
      <c r="E16" s="312"/>
      <c r="F16" s="312"/>
      <c r="G16" s="312"/>
      <c r="H16" s="312"/>
      <c r="I16" s="312"/>
      <c r="J16" s="312"/>
      <c r="K16" s="312"/>
      <c r="L16" s="312"/>
      <c r="M16" s="312"/>
      <c r="N16" s="312"/>
    </row>
    <row r="17" spans="1:15" x14ac:dyDescent="0.25">
      <c r="A17" s="311" t="s">
        <v>185</v>
      </c>
      <c r="B17" s="312"/>
      <c r="C17" s="312"/>
      <c r="D17" s="312"/>
      <c r="E17" s="312"/>
      <c r="F17" s="312"/>
      <c r="G17" s="312"/>
      <c r="H17" s="312"/>
      <c r="I17" s="312"/>
      <c r="J17" s="312"/>
      <c r="K17" s="312"/>
      <c r="L17" s="312"/>
      <c r="M17" s="312"/>
      <c r="N17" s="312"/>
      <c r="O17" s="1"/>
    </row>
    <row r="18" spans="1:15" s="63" customFormat="1" x14ac:dyDescent="0.25">
      <c r="A18" s="311"/>
      <c r="B18" s="78"/>
      <c r="C18" s="78"/>
      <c r="D18" s="78"/>
      <c r="E18" s="78"/>
      <c r="F18" s="78"/>
      <c r="G18" s="78"/>
      <c r="H18" s="78"/>
      <c r="I18" s="78"/>
      <c r="J18" s="78"/>
      <c r="K18" s="78"/>
      <c r="L18" s="78"/>
      <c r="M18" s="78"/>
      <c r="N18" s="78"/>
      <c r="O18" s="1"/>
    </row>
    <row r="19" spans="1:15" x14ac:dyDescent="0.25">
      <c r="A19" s="311"/>
      <c r="B19" s="7" t="s">
        <v>756</v>
      </c>
      <c r="C19" s="7" t="s">
        <v>5</v>
      </c>
      <c r="D19" s="7" t="s">
        <v>7</v>
      </c>
      <c r="E19" s="7"/>
      <c r="F19" s="7"/>
      <c r="G19" s="1"/>
      <c r="I19" s="1"/>
      <c r="J19" s="1"/>
      <c r="K19" s="1"/>
      <c r="L19" s="1"/>
      <c r="M19" s="1"/>
      <c r="N19" s="1"/>
      <c r="O19" s="1"/>
    </row>
    <row r="20" spans="1:15" ht="14.45" customHeight="1" x14ac:dyDescent="0.25">
      <c r="B20" s="7" t="s">
        <v>133</v>
      </c>
      <c r="C20" s="7" t="s">
        <v>5</v>
      </c>
      <c r="D20" s="7" t="s">
        <v>162</v>
      </c>
      <c r="E20" s="7"/>
      <c r="F20" s="7"/>
      <c r="G20" s="1"/>
      <c r="H20" s="1"/>
      <c r="I20" s="1"/>
      <c r="J20" s="1"/>
      <c r="K20" s="1"/>
      <c r="L20" s="1"/>
      <c r="M20" s="1"/>
      <c r="N20" s="1"/>
      <c r="O20" s="1"/>
    </row>
    <row r="21" spans="1:15" ht="14.45" customHeight="1" x14ac:dyDescent="0.25">
      <c r="A21" s="1"/>
      <c r="B21" s="7" t="s">
        <v>787</v>
      </c>
      <c r="C21" s="7" t="s">
        <v>5</v>
      </c>
      <c r="D21" s="7" t="s">
        <v>7</v>
      </c>
      <c r="E21" s="7"/>
      <c r="F21" s="7"/>
      <c r="G21" s="1"/>
      <c r="H21" s="1"/>
      <c r="I21" s="1"/>
      <c r="J21" s="1"/>
      <c r="K21" s="1"/>
      <c r="L21" s="1"/>
      <c r="M21" s="1"/>
      <c r="N21" s="1"/>
      <c r="O21" s="1"/>
    </row>
    <row r="22" spans="1:15" ht="14.45" customHeight="1" x14ac:dyDescent="0.25">
      <c r="A22" s="1"/>
      <c r="B22" s="7" t="s">
        <v>758</v>
      </c>
      <c r="C22" s="7" t="s">
        <v>5</v>
      </c>
      <c r="D22" s="7" t="s">
        <v>759</v>
      </c>
      <c r="E22" s="7"/>
      <c r="F22" s="7"/>
      <c r="G22" s="1"/>
      <c r="H22" s="1"/>
      <c r="I22" s="1"/>
      <c r="J22" s="1"/>
      <c r="K22" s="1"/>
      <c r="L22" s="1"/>
      <c r="M22" s="1"/>
      <c r="N22" s="1"/>
      <c r="O22" s="1"/>
    </row>
    <row r="23" spans="1:15" ht="14.45" customHeight="1" x14ac:dyDescent="0.25">
      <c r="A23" s="1"/>
      <c r="B23" s="7" t="s">
        <v>4</v>
      </c>
      <c r="C23" s="7" t="s">
        <v>5</v>
      </c>
      <c r="D23" s="7" t="s">
        <v>162</v>
      </c>
      <c r="E23" s="7"/>
      <c r="F23" s="1"/>
      <c r="G23" s="1"/>
      <c r="H23" s="1"/>
      <c r="I23" s="1"/>
      <c r="J23" s="1"/>
      <c r="K23" s="1"/>
      <c r="L23" s="1"/>
      <c r="M23" s="1"/>
      <c r="N23" s="1"/>
    </row>
    <row r="24" spans="1:15" ht="14.45" customHeight="1" x14ac:dyDescent="0.25">
      <c r="A24" s="1"/>
      <c r="B24" s="7" t="s">
        <v>755</v>
      </c>
      <c r="C24" s="7" t="s">
        <v>5</v>
      </c>
      <c r="D24" s="7" t="s">
        <v>162</v>
      </c>
      <c r="E24" s="1"/>
      <c r="F24" s="1"/>
      <c r="G24" s="1"/>
      <c r="H24" s="1"/>
      <c r="I24" s="1"/>
      <c r="J24" s="1"/>
      <c r="K24" s="1"/>
      <c r="L24" s="1"/>
      <c r="M24" s="1"/>
      <c r="N24" s="1"/>
    </row>
    <row r="25" spans="1:15" ht="14.45" customHeight="1" x14ac:dyDescent="0.25">
      <c r="A25" s="1"/>
      <c r="B25" s="7" t="s">
        <v>8</v>
      </c>
      <c r="C25" s="7" t="s">
        <v>5</v>
      </c>
      <c r="D25" s="7" t="s">
        <v>9</v>
      </c>
      <c r="E25" s="7"/>
      <c r="F25" s="1"/>
      <c r="G25" s="1"/>
      <c r="H25" s="1"/>
      <c r="I25" s="1"/>
      <c r="J25" s="1"/>
      <c r="K25" s="1"/>
      <c r="L25" s="1"/>
      <c r="M25" s="1"/>
      <c r="N25" s="1"/>
    </row>
    <row r="26" spans="1:15" ht="14.45" customHeight="1" x14ac:dyDescent="0.25">
      <c r="A26" s="1"/>
      <c r="B26" s="7" t="s">
        <v>16</v>
      </c>
      <c r="C26" s="7" t="s">
        <v>5</v>
      </c>
      <c r="D26" s="7" t="s">
        <v>7</v>
      </c>
      <c r="E26" s="7"/>
      <c r="F26" s="1"/>
      <c r="G26" s="1"/>
      <c r="H26" s="1"/>
      <c r="I26" s="1"/>
      <c r="J26" s="1"/>
      <c r="K26" s="1"/>
      <c r="L26" s="1"/>
      <c r="M26" s="1"/>
      <c r="N26" s="1"/>
    </row>
    <row r="27" spans="1:15" ht="14.45" customHeight="1" x14ac:dyDescent="0.25">
      <c r="A27" s="1"/>
      <c r="B27" s="7" t="s">
        <v>134</v>
      </c>
      <c r="C27" s="7" t="s">
        <v>5</v>
      </c>
      <c r="D27" s="7" t="s">
        <v>161</v>
      </c>
      <c r="E27" s="7"/>
      <c r="F27" s="7"/>
      <c r="G27" s="1"/>
      <c r="H27" s="1"/>
      <c r="I27" s="1"/>
      <c r="J27" s="1"/>
      <c r="K27" s="1"/>
      <c r="L27" s="1"/>
      <c r="M27" s="1"/>
      <c r="N27" s="1"/>
    </row>
    <row r="28" spans="1:15" x14ac:dyDescent="0.25">
      <c r="A28" s="1"/>
      <c r="B28" s="7" t="s">
        <v>757</v>
      </c>
      <c r="C28" s="7" t="s">
        <v>5</v>
      </c>
      <c r="D28" s="7" t="s">
        <v>759</v>
      </c>
      <c r="E28" s="7"/>
      <c r="F28" s="7"/>
      <c r="G28" s="1"/>
      <c r="H28" s="1"/>
      <c r="I28" s="1"/>
      <c r="J28" s="1"/>
      <c r="K28" s="1"/>
      <c r="L28" s="1"/>
      <c r="M28" s="1"/>
      <c r="N28" s="1"/>
    </row>
    <row r="29" spans="1:15" x14ac:dyDescent="0.25">
      <c r="A29" s="1"/>
      <c r="B29" s="7" t="s">
        <v>319</v>
      </c>
      <c r="C29" s="7" t="s">
        <v>5</v>
      </c>
      <c r="D29" s="7" t="s">
        <v>162</v>
      </c>
      <c r="E29" s="1"/>
      <c r="F29" s="1"/>
      <c r="G29" s="1"/>
      <c r="H29" s="1"/>
      <c r="I29" s="1"/>
      <c r="J29" s="1"/>
      <c r="K29" s="1"/>
      <c r="L29" s="1"/>
      <c r="M29" s="1"/>
      <c r="N29" s="1"/>
    </row>
    <row r="30" spans="1:15" x14ac:dyDescent="0.25">
      <c r="A30" s="1"/>
      <c r="B30" s="7" t="s">
        <v>760</v>
      </c>
      <c r="C30" s="7" t="s">
        <v>5</v>
      </c>
      <c r="D30" s="7" t="s">
        <v>7</v>
      </c>
      <c r="E30" s="7"/>
      <c r="F30" s="7"/>
      <c r="G30" s="1"/>
      <c r="H30" s="1"/>
      <c r="I30" s="1"/>
      <c r="J30" s="1"/>
      <c r="K30" s="1"/>
      <c r="L30" s="1"/>
      <c r="M30" s="1"/>
      <c r="N30" s="1"/>
    </row>
    <row r="31" spans="1:15" x14ac:dyDescent="0.25">
      <c r="A31" s="1"/>
      <c r="B31" s="7" t="s">
        <v>761</v>
      </c>
      <c r="C31" s="7" t="s">
        <v>5</v>
      </c>
      <c r="D31" s="7" t="s">
        <v>762</v>
      </c>
      <c r="E31" s="7"/>
      <c r="F31" s="7"/>
      <c r="G31" s="7"/>
      <c r="H31" s="1"/>
      <c r="I31" s="1"/>
      <c r="J31" s="1"/>
      <c r="K31" s="1"/>
      <c r="L31" s="1"/>
      <c r="M31" s="1"/>
      <c r="N31" s="1"/>
    </row>
    <row r="32" spans="1:15" x14ac:dyDescent="0.25">
      <c r="A32" s="1"/>
      <c r="B32" s="7" t="s">
        <v>160</v>
      </c>
      <c r="C32" s="7" t="s">
        <v>5</v>
      </c>
      <c r="D32" s="7" t="s">
        <v>161</v>
      </c>
      <c r="E32" s="1"/>
      <c r="F32" s="1"/>
      <c r="G32" s="7"/>
      <c r="H32" s="1"/>
      <c r="I32" s="1"/>
      <c r="J32" s="1"/>
      <c r="K32" s="1"/>
      <c r="L32" s="1"/>
      <c r="M32" s="1"/>
      <c r="N32" s="1"/>
    </row>
    <row r="33" spans="1:14" x14ac:dyDescent="0.25">
      <c r="A33" s="1"/>
      <c r="B33" s="7" t="s">
        <v>6</v>
      </c>
      <c r="C33" s="7" t="s">
        <v>5</v>
      </c>
      <c r="D33" s="7" t="s">
        <v>7</v>
      </c>
      <c r="E33" s="7"/>
      <c r="F33" s="1"/>
      <c r="G33" s="7"/>
      <c r="H33" s="1"/>
      <c r="I33" s="1"/>
      <c r="J33" s="1"/>
      <c r="K33" s="1"/>
      <c r="L33" s="1"/>
      <c r="M33" s="1"/>
      <c r="N33" s="1"/>
    </row>
    <row r="34" spans="1:14" x14ac:dyDescent="0.25">
      <c r="A34" s="1"/>
      <c r="B34" s="7"/>
      <c r="C34" s="7"/>
      <c r="D34" s="7"/>
      <c r="E34" s="7"/>
      <c r="F34" s="7"/>
      <c r="G34" s="7"/>
      <c r="H34" s="1"/>
      <c r="I34" s="1"/>
      <c r="J34" s="1"/>
      <c r="K34" s="1"/>
      <c r="L34" s="1"/>
      <c r="M34" s="1"/>
      <c r="N34" s="1"/>
    </row>
    <row r="35" spans="1:14" x14ac:dyDescent="0.25">
      <c r="A35" s="1"/>
      <c r="B35" s="7"/>
      <c r="C35" s="7"/>
      <c r="D35" s="7"/>
      <c r="E35" s="7"/>
      <c r="F35" s="7"/>
      <c r="G35" s="7"/>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sheetData>
  <sortState ref="B19:F33">
    <sortCondition ref="B19"/>
  </sortState>
  <mergeCells count="6">
    <mergeCell ref="B14:N14"/>
    <mergeCell ref="B9:N10"/>
    <mergeCell ref="A9:A10"/>
    <mergeCell ref="B13:N13"/>
    <mergeCell ref="A17:A19"/>
    <mergeCell ref="B16:N17"/>
  </mergeCell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topLeftCell="A8" zoomScaleNormal="100" zoomScaleSheetLayoutView="100" workbookViewId="0">
      <selection activeCell="C13" sqref="C13"/>
    </sheetView>
  </sheetViews>
  <sheetFormatPr defaultColWidth="9.140625" defaultRowHeight="15" x14ac:dyDescent="0.25"/>
  <cols>
    <col min="1" max="1" width="30.85546875" style="63" customWidth="1"/>
    <col min="2" max="2" width="44.85546875" style="63" customWidth="1"/>
    <col min="3" max="3" width="35.85546875" style="110" customWidth="1"/>
    <col min="4" max="4" width="46.28515625" style="63" customWidth="1"/>
    <col min="5" max="5" width="49.42578125" style="63" customWidth="1"/>
    <col min="6" max="6" width="9.140625" style="63"/>
    <col min="7" max="7" width="48.140625" style="63" customWidth="1"/>
    <col min="8" max="8" width="9.140625" style="63" customWidth="1"/>
    <col min="9" max="9" width="6.85546875" style="63" customWidth="1"/>
    <col min="10" max="10" width="9.140625" style="63"/>
    <col min="11" max="13" width="5.140625" style="63" customWidth="1"/>
    <col min="14" max="14" width="6.42578125" style="63" customWidth="1"/>
    <col min="15" max="15" width="9.140625" style="63" hidden="1" customWidth="1"/>
    <col min="16" max="16384" width="9.140625" style="63"/>
  </cols>
  <sheetData>
    <row r="1" spans="1:15" ht="29.25" customHeight="1" x14ac:dyDescent="0.6">
      <c r="A1" s="1"/>
      <c r="B1" s="5" t="s">
        <v>284</v>
      </c>
      <c r="C1" s="5"/>
      <c r="D1" s="6"/>
      <c r="E1" s="6"/>
      <c r="F1" s="6"/>
      <c r="G1" s="6"/>
      <c r="H1" s="6"/>
      <c r="I1" s="6"/>
      <c r="J1" s="1"/>
      <c r="K1" s="1"/>
      <c r="L1" s="1"/>
      <c r="M1" s="1"/>
      <c r="N1" s="1"/>
      <c r="O1" s="1"/>
    </row>
    <row r="2" spans="1:15" ht="26.1" x14ac:dyDescent="0.45">
      <c r="A2" s="1"/>
      <c r="B2" s="4" t="s">
        <v>11</v>
      </c>
      <c r="C2" s="4"/>
      <c r="D2" s="3"/>
      <c r="E2" s="5"/>
      <c r="F2" s="1"/>
      <c r="G2" s="1"/>
      <c r="H2" s="1"/>
      <c r="I2" s="1"/>
      <c r="J2" s="1"/>
      <c r="K2" s="1"/>
      <c r="L2" s="1"/>
      <c r="M2" s="1"/>
      <c r="N2" s="1"/>
      <c r="O2" s="1"/>
    </row>
    <row r="3" spans="1:15" ht="26.1" x14ac:dyDescent="0.45">
      <c r="A3" s="1"/>
      <c r="B3" s="4" t="s">
        <v>283</v>
      </c>
      <c r="C3" s="4"/>
      <c r="D3" s="3"/>
      <c r="E3" s="5"/>
      <c r="F3" s="1"/>
      <c r="G3" s="1"/>
      <c r="H3" s="1"/>
      <c r="I3" s="1"/>
      <c r="J3" s="1"/>
      <c r="K3" s="1"/>
      <c r="L3" s="1"/>
      <c r="M3" s="1"/>
      <c r="N3" s="1"/>
      <c r="O3" s="1"/>
    </row>
    <row r="4" spans="1:15" ht="14.45" x14ac:dyDescent="0.35">
      <c r="A4" s="1"/>
      <c r="B4" s="1"/>
      <c r="C4" s="1"/>
      <c r="D4" s="1"/>
      <c r="E4" s="1"/>
      <c r="F4" s="1"/>
      <c r="G4" s="1"/>
      <c r="H4" s="1"/>
      <c r="I4" s="1"/>
      <c r="J4" s="1"/>
      <c r="K4" s="1"/>
      <c r="L4" s="1"/>
      <c r="M4" s="1"/>
      <c r="N4" s="1"/>
      <c r="O4" s="1"/>
    </row>
    <row r="5" spans="1:15" s="110" customFormat="1" ht="14.45" x14ac:dyDescent="0.35">
      <c r="A5" s="1"/>
      <c r="B5" s="1"/>
      <c r="C5" s="1"/>
      <c r="D5" s="1"/>
      <c r="E5" s="1"/>
      <c r="F5" s="1"/>
      <c r="G5" s="1"/>
      <c r="H5" s="1"/>
      <c r="I5" s="1"/>
      <c r="J5" s="1"/>
      <c r="K5" s="1"/>
      <c r="L5" s="1"/>
      <c r="M5" s="1"/>
      <c r="N5" s="1"/>
      <c r="O5" s="1"/>
    </row>
    <row r="6" spans="1:15" ht="29.25" customHeight="1" x14ac:dyDescent="0.35">
      <c r="A6" s="314" t="s">
        <v>290</v>
      </c>
      <c r="B6" s="314"/>
      <c r="C6" s="314"/>
      <c r="D6" s="314"/>
      <c r="E6" s="314"/>
      <c r="F6" s="1"/>
      <c r="G6" s="1"/>
      <c r="H6" s="1"/>
      <c r="I6" s="1"/>
      <c r="J6" s="1"/>
      <c r="K6" s="1"/>
      <c r="L6" s="1"/>
      <c r="M6" s="1"/>
      <c r="N6" s="1"/>
      <c r="O6" s="1"/>
    </row>
    <row r="7" spans="1:15" ht="14.45" x14ac:dyDescent="0.35">
      <c r="A7" s="77"/>
      <c r="B7" s="1"/>
      <c r="C7" s="1"/>
      <c r="D7" s="1"/>
      <c r="E7" s="1"/>
      <c r="F7" s="1"/>
      <c r="G7" s="1"/>
      <c r="H7" s="1"/>
      <c r="I7" s="1"/>
      <c r="J7" s="1"/>
      <c r="K7" s="1"/>
      <c r="L7" s="1"/>
      <c r="M7" s="1"/>
      <c r="N7" s="1"/>
      <c r="O7" s="1"/>
    </row>
    <row r="8" spans="1:15" ht="14.45" x14ac:dyDescent="0.35">
      <c r="A8" s="105" t="s">
        <v>281</v>
      </c>
      <c r="B8" s="105" t="s">
        <v>247</v>
      </c>
      <c r="C8" s="106" t="s">
        <v>282</v>
      </c>
      <c r="D8" s="106" t="s">
        <v>248</v>
      </c>
      <c r="E8" s="107" t="s">
        <v>140</v>
      </c>
      <c r="F8" s="84"/>
      <c r="G8" s="84"/>
      <c r="H8" s="84"/>
      <c r="I8" s="84"/>
      <c r="J8" s="84"/>
      <c r="K8" s="84"/>
      <c r="L8" s="84"/>
      <c r="M8" s="84"/>
      <c r="N8" s="84"/>
      <c r="O8" s="1"/>
    </row>
    <row r="9" spans="1:15" x14ac:dyDescent="0.25">
      <c r="A9" s="318" t="s">
        <v>100</v>
      </c>
      <c r="B9" s="318"/>
      <c r="C9" s="318"/>
      <c r="D9" s="318"/>
      <c r="E9" s="318"/>
      <c r="F9" s="76"/>
      <c r="G9" s="76"/>
      <c r="H9" s="76"/>
      <c r="I9" s="76"/>
      <c r="J9" s="76"/>
      <c r="K9" s="76"/>
      <c r="L9" s="76"/>
      <c r="M9" s="76"/>
      <c r="N9" s="76"/>
      <c r="O9" s="1"/>
    </row>
    <row r="10" spans="1:15" ht="127.5" customHeight="1" x14ac:dyDescent="0.25">
      <c r="A10" s="315" t="s">
        <v>105</v>
      </c>
      <c r="B10" s="315" t="s">
        <v>106</v>
      </c>
      <c r="C10" s="322" t="s">
        <v>964</v>
      </c>
      <c r="D10" s="279" t="s">
        <v>716</v>
      </c>
      <c r="E10" s="98" t="s">
        <v>720</v>
      </c>
      <c r="F10" s="55"/>
      <c r="G10" s="55"/>
      <c r="H10" s="55"/>
      <c r="I10" s="55"/>
      <c r="J10" s="55"/>
      <c r="K10" s="55"/>
      <c r="L10" s="55"/>
      <c r="M10" s="55"/>
      <c r="N10" s="55"/>
      <c r="O10" s="1"/>
    </row>
    <row r="11" spans="1:15" s="151" customFormat="1" ht="62.25" customHeight="1" x14ac:dyDescent="0.25">
      <c r="A11" s="316"/>
      <c r="B11" s="316"/>
      <c r="C11" s="323"/>
      <c r="D11" s="280" t="s">
        <v>717</v>
      </c>
      <c r="E11" s="281" t="s">
        <v>721</v>
      </c>
      <c r="F11" s="55"/>
      <c r="G11" s="55"/>
      <c r="H11" s="55"/>
      <c r="I11" s="55"/>
      <c r="J11" s="55"/>
      <c r="K11" s="55"/>
      <c r="L11" s="55"/>
      <c r="M11" s="55"/>
      <c r="N11" s="55"/>
      <c r="O11" s="1"/>
    </row>
    <row r="12" spans="1:15" s="151" customFormat="1" ht="30" x14ac:dyDescent="0.25">
      <c r="A12" s="316"/>
      <c r="B12" s="317"/>
      <c r="C12" s="324"/>
      <c r="D12" s="280" t="s">
        <v>718</v>
      </c>
      <c r="E12" s="281" t="s">
        <v>719</v>
      </c>
      <c r="F12" s="55"/>
      <c r="G12" s="55"/>
      <c r="H12" s="55"/>
      <c r="I12" s="55"/>
      <c r="J12" s="55"/>
      <c r="K12" s="55"/>
      <c r="L12" s="55"/>
      <c r="M12" s="55"/>
      <c r="N12" s="55"/>
      <c r="O12" s="1"/>
    </row>
    <row r="13" spans="1:15" ht="99.75" customHeight="1" x14ac:dyDescent="0.25">
      <c r="A13" s="317"/>
      <c r="B13" s="141" t="s">
        <v>107</v>
      </c>
      <c r="C13" s="306" t="s">
        <v>965</v>
      </c>
      <c r="D13" s="119" t="s">
        <v>722</v>
      </c>
      <c r="E13" s="98" t="s">
        <v>285</v>
      </c>
      <c r="F13" s="55"/>
      <c r="G13" s="55"/>
      <c r="H13" s="55"/>
      <c r="I13" s="55"/>
      <c r="J13" s="55"/>
      <c r="K13" s="55"/>
      <c r="L13" s="55"/>
      <c r="M13" s="55"/>
      <c r="N13" s="55"/>
      <c r="O13" s="1"/>
    </row>
    <row r="14" spans="1:15" s="110" customFormat="1" ht="30" x14ac:dyDescent="0.25">
      <c r="A14" s="315" t="s">
        <v>114</v>
      </c>
      <c r="B14" s="319" t="s">
        <v>115</v>
      </c>
      <c r="C14" s="322" t="s">
        <v>366</v>
      </c>
      <c r="D14" s="120" t="s">
        <v>115</v>
      </c>
      <c r="E14" s="121" t="s">
        <v>788</v>
      </c>
      <c r="F14" s="55"/>
      <c r="G14" s="55"/>
      <c r="H14" s="55"/>
      <c r="I14" s="55"/>
      <c r="J14" s="55"/>
      <c r="K14" s="55"/>
      <c r="L14" s="55"/>
      <c r="M14" s="55"/>
      <c r="N14" s="55"/>
      <c r="O14" s="1"/>
    </row>
    <row r="15" spans="1:15" ht="30" x14ac:dyDescent="0.25">
      <c r="A15" s="316"/>
      <c r="B15" s="320"/>
      <c r="C15" s="323"/>
      <c r="D15" s="122" t="s">
        <v>589</v>
      </c>
      <c r="E15" s="123" t="s">
        <v>291</v>
      </c>
      <c r="F15" s="55"/>
      <c r="G15" s="55"/>
      <c r="H15" s="55"/>
      <c r="I15" s="55"/>
      <c r="J15" s="55"/>
      <c r="K15" s="55"/>
      <c r="L15" s="55"/>
      <c r="M15" s="55"/>
      <c r="N15" s="55"/>
      <c r="O15" s="1"/>
    </row>
    <row r="16" spans="1:15" s="110" customFormat="1" ht="30" x14ac:dyDescent="0.25">
      <c r="A16" s="316"/>
      <c r="B16" s="320"/>
      <c r="C16" s="323"/>
      <c r="D16" s="122" t="s">
        <v>585</v>
      </c>
      <c r="E16" s="123" t="s">
        <v>291</v>
      </c>
      <c r="F16" s="55"/>
      <c r="G16" s="55"/>
      <c r="H16" s="55"/>
      <c r="I16" s="55"/>
      <c r="J16" s="55"/>
      <c r="K16" s="55"/>
      <c r="L16" s="55"/>
      <c r="M16" s="55"/>
      <c r="N16" s="55"/>
      <c r="O16" s="1"/>
    </row>
    <row r="17" spans="1:15" s="151" customFormat="1" ht="30" x14ac:dyDescent="0.25">
      <c r="A17" s="316"/>
      <c r="B17" s="320"/>
      <c r="C17" s="323"/>
      <c r="D17" s="122" t="s">
        <v>586</v>
      </c>
      <c r="E17" s="123" t="s">
        <v>291</v>
      </c>
      <c r="F17" s="55"/>
      <c r="G17" s="55"/>
      <c r="H17" s="55"/>
      <c r="I17" s="55"/>
      <c r="J17" s="55"/>
      <c r="K17" s="55"/>
      <c r="L17" s="55"/>
      <c r="M17" s="55"/>
      <c r="N17" s="55"/>
      <c r="O17" s="1"/>
    </row>
    <row r="18" spans="1:15" s="151" customFormat="1" ht="51.75" customHeight="1" x14ac:dyDescent="0.25">
      <c r="A18" s="316"/>
      <c r="B18" s="320"/>
      <c r="C18" s="324"/>
      <c r="D18" s="122" t="s">
        <v>588</v>
      </c>
      <c r="E18" s="123" t="s">
        <v>291</v>
      </c>
      <c r="F18" s="55"/>
      <c r="G18" s="55"/>
      <c r="H18" s="55"/>
      <c r="I18" s="55"/>
      <c r="J18" s="55"/>
      <c r="K18" s="55"/>
      <c r="L18" s="55"/>
      <c r="M18" s="55"/>
      <c r="N18" s="55"/>
      <c r="O18" s="1"/>
    </row>
    <row r="19" spans="1:15" ht="45" x14ac:dyDescent="0.25">
      <c r="A19" s="317"/>
      <c r="B19" s="321"/>
      <c r="C19" s="282" t="s">
        <v>590</v>
      </c>
      <c r="D19" s="122" t="s">
        <v>587</v>
      </c>
      <c r="E19" s="123" t="s">
        <v>291</v>
      </c>
      <c r="F19" s="1"/>
      <c r="G19" s="1"/>
      <c r="H19" s="1"/>
      <c r="I19" s="1"/>
      <c r="J19" s="1"/>
      <c r="K19" s="1"/>
      <c r="L19" s="1"/>
      <c r="M19" s="1"/>
      <c r="N19" s="1"/>
      <c r="O19" s="1"/>
    </row>
    <row r="20" spans="1:15" ht="15" customHeight="1" x14ac:dyDescent="0.25">
      <c r="A20" s="104"/>
      <c r="B20" s="1"/>
      <c r="C20" s="1"/>
      <c r="D20" s="1"/>
      <c r="E20" s="1"/>
      <c r="F20" s="1"/>
      <c r="G20" s="1"/>
      <c r="H20" s="1"/>
      <c r="I20" s="1"/>
      <c r="J20" s="1"/>
      <c r="K20" s="1"/>
      <c r="L20" s="1"/>
      <c r="M20" s="1"/>
      <c r="N20" s="1"/>
      <c r="O20" s="1"/>
    </row>
    <row r="21" spans="1:15" ht="15" customHeight="1" x14ac:dyDescent="0.25">
      <c r="A21" s="104"/>
      <c r="B21" s="1"/>
      <c r="C21" s="1"/>
      <c r="D21" s="1"/>
      <c r="E21" s="1"/>
      <c r="F21" s="1"/>
      <c r="G21" s="1"/>
      <c r="H21" s="1"/>
      <c r="I21" s="1"/>
      <c r="J21" s="1"/>
      <c r="K21" s="1"/>
      <c r="L21" s="1"/>
      <c r="M21" s="1"/>
      <c r="N21" s="1"/>
      <c r="O21" s="1"/>
    </row>
    <row r="22" spans="1:15" ht="15" customHeight="1" x14ac:dyDescent="0.25">
      <c r="A22" s="104"/>
      <c r="B22" s="1"/>
      <c r="C22" s="1"/>
      <c r="D22" s="1"/>
      <c r="E22" s="1"/>
      <c r="F22" s="1"/>
      <c r="G22" s="1"/>
      <c r="H22" s="1"/>
      <c r="I22" s="1"/>
      <c r="J22" s="1"/>
      <c r="K22" s="1"/>
      <c r="L22" s="1"/>
      <c r="M22" s="1"/>
      <c r="N22" s="1"/>
      <c r="O22" s="1"/>
    </row>
    <row r="23" spans="1:15" ht="105.75" customHeight="1" x14ac:dyDescent="0.25">
      <c r="A23" s="1"/>
      <c r="B23" s="92"/>
      <c r="C23" s="92"/>
      <c r="D23" s="96"/>
      <c r="E23" s="96"/>
      <c r="F23" s="96"/>
      <c r="G23" s="96"/>
      <c r="H23" s="96"/>
      <c r="I23" s="96"/>
      <c r="J23" s="96"/>
      <c r="K23" s="96"/>
      <c r="L23" s="96"/>
      <c r="M23" s="96"/>
      <c r="N23" s="96"/>
      <c r="O23" s="1"/>
    </row>
    <row r="24" spans="1:15" x14ac:dyDescent="0.25">
      <c r="A24" s="1"/>
      <c r="B24" s="1"/>
      <c r="C24" s="1"/>
      <c r="D24" s="95"/>
      <c r="E24" s="1"/>
      <c r="F24" s="1"/>
      <c r="G24" s="1"/>
      <c r="H24" s="1"/>
      <c r="I24" s="1"/>
      <c r="J24" s="1"/>
      <c r="K24" s="1"/>
      <c r="L24" s="1"/>
      <c r="M24" s="1"/>
      <c r="N24" s="1"/>
      <c r="O24" s="1"/>
    </row>
    <row r="25" spans="1:15" ht="15" customHeight="1" x14ac:dyDescent="0.25">
      <c r="A25" s="1"/>
      <c r="B25" s="2"/>
      <c r="C25" s="2"/>
      <c r="D25" s="94"/>
      <c r="E25" s="94"/>
      <c r="F25" s="94"/>
      <c r="G25" s="94"/>
      <c r="H25" s="94"/>
      <c r="I25" s="94"/>
      <c r="J25" s="94"/>
      <c r="K25" s="94"/>
      <c r="L25" s="94"/>
      <c r="M25" s="94"/>
      <c r="N25" s="94"/>
      <c r="O25" s="1"/>
    </row>
    <row r="26" spans="1:15" ht="36" customHeight="1" x14ac:dyDescent="0.25">
      <c r="A26" s="1"/>
      <c r="B26" s="1"/>
      <c r="C26" s="1"/>
      <c r="D26" s="94"/>
      <c r="E26" s="94"/>
      <c r="F26" s="94"/>
      <c r="G26" s="94"/>
      <c r="H26" s="94"/>
      <c r="I26" s="94"/>
      <c r="J26" s="94"/>
      <c r="K26" s="94"/>
      <c r="L26" s="94"/>
      <c r="M26" s="94"/>
      <c r="N26" s="94"/>
    </row>
    <row r="27" spans="1:15" ht="25.5" customHeight="1" x14ac:dyDescent="0.25">
      <c r="A27" s="1"/>
      <c r="B27" s="1"/>
      <c r="C27" s="1"/>
      <c r="D27" s="94"/>
      <c r="E27" s="94"/>
      <c r="F27" s="94"/>
      <c r="G27" s="94"/>
      <c r="H27" s="94"/>
      <c r="I27" s="94"/>
      <c r="J27" s="94"/>
      <c r="K27" s="94"/>
      <c r="L27" s="94"/>
      <c r="M27" s="94"/>
      <c r="N27" s="94"/>
    </row>
    <row r="28" spans="1:15" ht="32.25" customHeight="1" x14ac:dyDescent="0.25">
      <c r="A28" s="1"/>
      <c r="B28" s="1"/>
      <c r="C28" s="1"/>
      <c r="D28" s="94"/>
      <c r="E28" s="94"/>
      <c r="F28" s="94"/>
      <c r="G28" s="94"/>
      <c r="H28" s="94"/>
      <c r="I28" s="94"/>
      <c r="J28" s="94"/>
      <c r="K28" s="94"/>
      <c r="L28" s="94"/>
      <c r="M28" s="94"/>
      <c r="N28" s="94"/>
    </row>
    <row r="29" spans="1:15" s="93" customFormat="1" ht="78.75" customHeight="1" x14ac:dyDescent="0.25">
      <c r="A29" s="86"/>
      <c r="B29" s="86"/>
      <c r="C29" s="86"/>
      <c r="D29" s="312"/>
      <c r="E29" s="312"/>
      <c r="F29" s="312"/>
      <c r="G29" s="312"/>
      <c r="H29" s="312"/>
      <c r="I29" s="312"/>
      <c r="J29" s="312"/>
      <c r="K29" s="312"/>
      <c r="L29" s="312"/>
      <c r="M29" s="312"/>
      <c r="N29" s="312"/>
    </row>
    <row r="30" spans="1:15" s="93" customFormat="1" ht="25.5" customHeight="1" x14ac:dyDescent="0.25">
      <c r="A30" s="86"/>
      <c r="B30" s="86"/>
      <c r="C30" s="86"/>
      <c r="D30" s="84"/>
      <c r="E30" s="84"/>
      <c r="F30" s="84"/>
      <c r="G30" s="84"/>
      <c r="H30" s="84"/>
      <c r="I30" s="84"/>
      <c r="J30" s="84"/>
      <c r="K30" s="84"/>
      <c r="L30" s="84"/>
      <c r="M30" s="84"/>
      <c r="N30" s="84"/>
    </row>
    <row r="31" spans="1:15" s="93" customFormat="1" ht="113.25" customHeight="1" x14ac:dyDescent="0.25">
      <c r="A31" s="86"/>
      <c r="B31" s="92"/>
      <c r="C31" s="92"/>
      <c r="D31" s="312"/>
      <c r="E31" s="312"/>
      <c r="F31" s="312"/>
      <c r="G31" s="312"/>
      <c r="H31" s="312"/>
      <c r="I31" s="312"/>
      <c r="J31" s="312"/>
      <c r="K31" s="312"/>
      <c r="L31" s="312"/>
      <c r="M31" s="312"/>
      <c r="N31" s="312"/>
    </row>
    <row r="32" spans="1:15" x14ac:dyDescent="0.25">
      <c r="A32" s="1"/>
      <c r="D32" s="84"/>
      <c r="E32" s="84"/>
      <c r="F32" s="312"/>
      <c r="G32" s="312"/>
      <c r="H32" s="312"/>
      <c r="I32" s="312"/>
      <c r="J32" s="312"/>
      <c r="K32" s="312"/>
      <c r="L32" s="312"/>
      <c r="M32" s="312"/>
      <c r="N32" s="312"/>
    </row>
    <row r="33" spans="1:14" x14ac:dyDescent="0.25">
      <c r="A33" s="1"/>
      <c r="B33" s="2"/>
      <c r="C33" s="2"/>
      <c r="D33" s="312"/>
      <c r="E33" s="312"/>
      <c r="F33" s="312"/>
      <c r="G33" s="312"/>
      <c r="H33" s="312"/>
      <c r="I33" s="312"/>
      <c r="J33" s="312"/>
      <c r="K33" s="312"/>
      <c r="L33" s="312"/>
      <c r="M33" s="312"/>
      <c r="N33" s="312"/>
    </row>
    <row r="34" spans="1:14" ht="33" customHeight="1" x14ac:dyDescent="0.25">
      <c r="A34" s="1"/>
      <c r="B34" s="1"/>
      <c r="C34" s="1"/>
      <c r="D34" s="312"/>
      <c r="E34" s="312"/>
      <c r="F34" s="312"/>
      <c r="G34" s="312"/>
      <c r="H34" s="312"/>
      <c r="I34" s="312"/>
      <c r="J34" s="312"/>
      <c r="K34" s="312"/>
      <c r="L34" s="312"/>
      <c r="M34" s="312"/>
      <c r="N34" s="312"/>
    </row>
    <row r="35" spans="1:14" ht="39.75" customHeight="1" x14ac:dyDescent="0.25">
      <c r="A35" s="1"/>
      <c r="B35" s="1"/>
      <c r="C35" s="1"/>
      <c r="D35" s="312"/>
      <c r="E35" s="312"/>
      <c r="F35" s="312"/>
      <c r="G35" s="312"/>
      <c r="H35" s="312"/>
      <c r="I35" s="312"/>
      <c r="J35" s="312"/>
      <c r="K35" s="312"/>
      <c r="L35" s="312"/>
      <c r="M35" s="312"/>
      <c r="N35" s="312"/>
    </row>
    <row r="36" spans="1:14" x14ac:dyDescent="0.25">
      <c r="A36" s="1"/>
      <c r="B36" s="52"/>
      <c r="C36" s="52"/>
      <c r="D36" s="313"/>
      <c r="E36" s="313"/>
      <c r="F36" s="313"/>
      <c r="G36" s="313"/>
      <c r="H36" s="313"/>
      <c r="I36" s="313"/>
      <c r="J36" s="313"/>
      <c r="K36" s="313"/>
      <c r="L36" s="313"/>
      <c r="M36" s="313"/>
      <c r="N36" s="313"/>
    </row>
    <row r="37" spans="1:14" x14ac:dyDescent="0.25">
      <c r="A37" s="1"/>
      <c r="B37" s="1"/>
      <c r="C37" s="1"/>
      <c r="D37" s="313"/>
      <c r="E37" s="313"/>
      <c r="F37" s="313"/>
      <c r="G37" s="313"/>
      <c r="H37" s="313"/>
      <c r="I37" s="313"/>
      <c r="J37" s="313"/>
      <c r="K37" s="313"/>
      <c r="L37" s="313"/>
      <c r="M37" s="313"/>
      <c r="N37" s="313"/>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c r="I42" s="1"/>
      <c r="J42" s="1"/>
      <c r="K42" s="1"/>
      <c r="L42" s="1"/>
      <c r="M42" s="1"/>
      <c r="N42" s="1"/>
    </row>
    <row r="43" spans="1:14" x14ac:dyDescent="0.25">
      <c r="A43" s="1"/>
      <c r="B43" s="1"/>
      <c r="C43" s="1"/>
      <c r="D43" s="1"/>
      <c r="E43" s="1"/>
      <c r="F43" s="1"/>
      <c r="G43" s="1"/>
      <c r="H43" s="1"/>
      <c r="I43" s="1"/>
      <c r="J43" s="1"/>
      <c r="K43" s="1"/>
      <c r="L43" s="1"/>
      <c r="M43" s="1"/>
      <c r="N43" s="1"/>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row r="47" spans="1:14" x14ac:dyDescent="0.25">
      <c r="A47" s="1"/>
      <c r="B47" s="1"/>
      <c r="C47" s="1"/>
      <c r="D47" s="1"/>
      <c r="E47" s="1"/>
      <c r="F47" s="1"/>
      <c r="G47" s="1"/>
      <c r="H47" s="1"/>
      <c r="I47" s="1"/>
      <c r="J47" s="1"/>
      <c r="K47" s="1"/>
      <c r="L47" s="1"/>
      <c r="M47" s="1"/>
      <c r="N47" s="1"/>
    </row>
    <row r="48" spans="1:14" x14ac:dyDescent="0.25">
      <c r="A48" s="1"/>
      <c r="B48" s="1"/>
      <c r="C48" s="1"/>
      <c r="D48" s="1"/>
      <c r="E48" s="1"/>
      <c r="F48" s="1"/>
      <c r="G48" s="1"/>
      <c r="H48" s="1"/>
      <c r="I48" s="1"/>
      <c r="J48" s="1"/>
      <c r="K48" s="1"/>
      <c r="L48" s="1"/>
      <c r="M48" s="1"/>
      <c r="N48" s="1"/>
    </row>
    <row r="49" spans="1:14" x14ac:dyDescent="0.25">
      <c r="A49" s="1"/>
      <c r="B49" s="1"/>
      <c r="C49" s="1"/>
      <c r="D49" s="1"/>
      <c r="E49" s="1"/>
      <c r="F49" s="1"/>
      <c r="G49" s="1"/>
      <c r="H49" s="1"/>
      <c r="I49" s="1"/>
      <c r="J49" s="1"/>
      <c r="K49" s="1"/>
      <c r="L49" s="1"/>
      <c r="M49" s="1"/>
      <c r="N49" s="1"/>
    </row>
    <row r="50" spans="1:14" x14ac:dyDescent="0.25">
      <c r="A50" s="1"/>
      <c r="B50" s="1"/>
      <c r="C50" s="1"/>
      <c r="D50" s="1"/>
      <c r="E50" s="1"/>
      <c r="F50" s="1"/>
      <c r="G50" s="1"/>
      <c r="H50" s="1"/>
      <c r="I50" s="1"/>
      <c r="J50" s="1"/>
      <c r="K50" s="1"/>
      <c r="L50" s="1"/>
      <c r="M50" s="1"/>
      <c r="N50" s="1"/>
    </row>
    <row r="51" spans="1:14" x14ac:dyDescent="0.25">
      <c r="A51" s="1"/>
      <c r="B51" s="1"/>
      <c r="C51" s="1"/>
      <c r="D51" s="1"/>
      <c r="E51" s="1"/>
      <c r="F51" s="1"/>
      <c r="G51" s="1"/>
      <c r="H51" s="1"/>
      <c r="I51" s="1"/>
      <c r="J51" s="1"/>
      <c r="K51" s="1"/>
      <c r="L51" s="1"/>
      <c r="M51" s="1"/>
      <c r="N51" s="1"/>
    </row>
    <row r="52" spans="1:14" x14ac:dyDescent="0.25">
      <c r="A52" s="1"/>
      <c r="B52" s="1"/>
      <c r="C52" s="1"/>
      <c r="D52" s="1"/>
      <c r="E52" s="1"/>
      <c r="F52" s="1"/>
      <c r="G52" s="1"/>
      <c r="H52" s="1"/>
      <c r="I52" s="1"/>
      <c r="J52" s="1"/>
      <c r="K52" s="1"/>
      <c r="L52" s="1"/>
      <c r="M52" s="1"/>
      <c r="N52" s="1"/>
    </row>
    <row r="53" spans="1:14" x14ac:dyDescent="0.25">
      <c r="A53" s="1"/>
      <c r="B53" s="1"/>
      <c r="C53" s="1"/>
      <c r="D53" s="1"/>
      <c r="E53" s="1"/>
      <c r="F53" s="1"/>
      <c r="G53" s="1"/>
      <c r="H53" s="1"/>
      <c r="I53" s="1"/>
      <c r="J53" s="1"/>
      <c r="K53" s="1"/>
      <c r="L53" s="1"/>
      <c r="M53" s="1"/>
      <c r="N53" s="1"/>
    </row>
  </sheetData>
  <mergeCells count="13">
    <mergeCell ref="A6:E6"/>
    <mergeCell ref="A10:A13"/>
    <mergeCell ref="A9:E9"/>
    <mergeCell ref="A14:A19"/>
    <mergeCell ref="B14:B19"/>
    <mergeCell ref="C14:C18"/>
    <mergeCell ref="C10:C12"/>
    <mergeCell ref="B10:B12"/>
    <mergeCell ref="D29:N29"/>
    <mergeCell ref="D31:N31"/>
    <mergeCell ref="F32:N32"/>
    <mergeCell ref="D33:N35"/>
    <mergeCell ref="D36:N37"/>
  </mergeCells>
  <pageMargins left="0.7" right="0.7" top="0.75" bottom="0.75" header="0.3" footer="0.3"/>
  <pageSetup paperSize="9"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view="pageBreakPreview" topLeftCell="B4" zoomScaleNormal="100" zoomScaleSheetLayoutView="100" workbookViewId="0">
      <selection activeCell="G69" sqref="C67:M69"/>
    </sheetView>
  </sheetViews>
  <sheetFormatPr defaultColWidth="9.140625" defaultRowHeight="15" x14ac:dyDescent="0.25"/>
  <cols>
    <col min="1" max="1" width="19" style="63" customWidth="1"/>
    <col min="2" max="2" width="29.5703125" style="63" customWidth="1"/>
    <col min="3" max="3" width="22.7109375" style="63" customWidth="1"/>
    <col min="4" max="4" width="9.140625" style="63" customWidth="1"/>
    <col min="5" max="8" width="9.140625" style="63"/>
    <col min="9" max="9" width="8.140625" style="63" customWidth="1"/>
    <col min="10" max="12" width="5.140625" style="63" customWidth="1"/>
    <col min="13" max="13" width="9.85546875" style="63" customWidth="1"/>
    <col min="14" max="14" width="9.140625" style="63" hidden="1" customWidth="1"/>
    <col min="15" max="15" width="2.42578125" style="1" customWidth="1"/>
    <col min="16" max="16384" width="9.140625" style="63"/>
  </cols>
  <sheetData>
    <row r="1" spans="1:27" ht="29.25" customHeight="1" x14ac:dyDescent="0.6">
      <c r="A1" s="1"/>
      <c r="B1" s="5" t="s">
        <v>284</v>
      </c>
      <c r="C1" s="6"/>
      <c r="D1" s="6"/>
      <c r="E1" s="6"/>
      <c r="F1" s="6"/>
      <c r="G1" s="6"/>
      <c r="H1" s="6"/>
      <c r="I1" s="1"/>
      <c r="J1" s="1"/>
      <c r="K1" s="1"/>
      <c r="L1" s="1"/>
      <c r="M1" s="1"/>
      <c r="N1" s="1"/>
    </row>
    <row r="2" spans="1:27" ht="26.1" x14ac:dyDescent="0.45">
      <c r="A2" s="1"/>
      <c r="B2" s="4" t="s">
        <v>11</v>
      </c>
      <c r="C2" s="3"/>
      <c r="D2" s="5"/>
      <c r="E2" s="1"/>
      <c r="F2" s="1"/>
      <c r="G2" s="1"/>
      <c r="H2" s="1"/>
      <c r="I2" s="1"/>
      <c r="J2" s="1"/>
      <c r="K2" s="1"/>
      <c r="L2" s="1"/>
      <c r="M2" s="1"/>
      <c r="N2" s="1"/>
    </row>
    <row r="3" spans="1:27" ht="26.1" x14ac:dyDescent="0.45">
      <c r="A3" s="1"/>
      <c r="B3" s="4" t="s">
        <v>135</v>
      </c>
      <c r="C3" s="3"/>
      <c r="D3" s="5"/>
      <c r="E3" s="1"/>
      <c r="F3" s="1"/>
      <c r="G3" s="1"/>
      <c r="H3" s="1"/>
      <c r="I3" s="1"/>
      <c r="J3" s="1"/>
      <c r="K3" s="1"/>
      <c r="L3" s="1"/>
      <c r="M3" s="1"/>
      <c r="N3" s="1"/>
    </row>
    <row r="4" spans="1:27" ht="14.45" x14ac:dyDescent="0.35">
      <c r="A4" s="1"/>
      <c r="B4" s="1"/>
      <c r="C4" s="1"/>
      <c r="D4" s="1"/>
      <c r="E4" s="1"/>
      <c r="F4" s="1"/>
      <c r="G4" s="1"/>
      <c r="H4" s="1"/>
      <c r="I4" s="1"/>
      <c r="J4" s="1"/>
      <c r="K4" s="1"/>
      <c r="L4" s="1"/>
      <c r="M4" s="1"/>
      <c r="N4" s="1"/>
    </row>
    <row r="5" spans="1:27" ht="32.25" customHeight="1" x14ac:dyDescent="0.25">
      <c r="A5" s="335" t="s">
        <v>336</v>
      </c>
      <c r="B5" s="335"/>
      <c r="C5" s="335"/>
      <c r="D5" s="335"/>
      <c r="E5" s="335"/>
      <c r="F5" s="335"/>
      <c r="G5" s="335"/>
      <c r="H5" s="335"/>
      <c r="I5" s="335"/>
      <c r="J5" s="335"/>
      <c r="K5" s="335"/>
      <c r="L5" s="335"/>
      <c r="M5" s="335"/>
      <c r="N5" s="1"/>
    </row>
    <row r="6" spans="1:27" s="110" customFormat="1" x14ac:dyDescent="0.25">
      <c r="A6" s="335"/>
      <c r="B6" s="335"/>
      <c r="C6" s="335"/>
      <c r="D6" s="335"/>
      <c r="E6" s="335"/>
      <c r="F6" s="335"/>
      <c r="G6" s="335"/>
      <c r="H6" s="335"/>
      <c r="I6" s="335"/>
      <c r="J6" s="335"/>
      <c r="K6" s="335"/>
      <c r="L6" s="335"/>
      <c r="M6" s="335"/>
      <c r="N6" s="1"/>
      <c r="O6" s="1"/>
    </row>
    <row r="7" spans="1:27" s="110" customFormat="1" ht="15.6" x14ac:dyDescent="0.35">
      <c r="A7" s="117"/>
      <c r="B7" s="117"/>
      <c r="C7" s="117"/>
      <c r="D7" s="117"/>
      <c r="E7" s="117"/>
      <c r="F7" s="117"/>
      <c r="G7" s="117"/>
      <c r="H7" s="117"/>
      <c r="I7" s="117"/>
      <c r="J7" s="117"/>
      <c r="K7" s="117"/>
      <c r="L7" s="117"/>
      <c r="M7" s="117"/>
      <c r="N7" s="1"/>
      <c r="O7" s="1"/>
    </row>
    <row r="8" spans="1:27" s="110" customFormat="1" ht="39" customHeight="1" x14ac:dyDescent="0.25">
      <c r="A8" s="333" t="s">
        <v>354</v>
      </c>
      <c r="B8" s="1"/>
      <c r="C8" s="152" t="s">
        <v>323</v>
      </c>
      <c r="D8" s="344" t="s">
        <v>337</v>
      </c>
      <c r="E8" s="344"/>
      <c r="F8" s="344"/>
      <c r="G8" s="344"/>
      <c r="H8" s="344"/>
      <c r="I8" s="344"/>
      <c r="J8" s="344"/>
      <c r="K8" s="344"/>
      <c r="L8" s="344"/>
      <c r="M8" s="345"/>
      <c r="N8" s="1"/>
      <c r="O8" s="1"/>
    </row>
    <row r="9" spans="1:27" s="110" customFormat="1" ht="65.25" customHeight="1" x14ac:dyDescent="0.25">
      <c r="A9" s="333"/>
      <c r="B9" s="1"/>
      <c r="C9" s="153" t="s">
        <v>322</v>
      </c>
      <c r="D9" s="344" t="s">
        <v>338</v>
      </c>
      <c r="E9" s="344"/>
      <c r="F9" s="344"/>
      <c r="G9" s="344"/>
      <c r="H9" s="344"/>
      <c r="I9" s="344"/>
      <c r="J9" s="344"/>
      <c r="K9" s="344"/>
      <c r="L9" s="344"/>
      <c r="M9" s="345"/>
      <c r="N9" s="1"/>
      <c r="O9" s="1"/>
    </row>
    <row r="10" spans="1:27" s="110" customFormat="1" ht="39" customHeight="1" x14ac:dyDescent="0.35">
      <c r="A10" s="117"/>
      <c r="B10" s="117"/>
      <c r="C10" s="154" t="s">
        <v>339</v>
      </c>
      <c r="D10" s="344" t="s">
        <v>340</v>
      </c>
      <c r="E10" s="344"/>
      <c r="F10" s="344"/>
      <c r="G10" s="344"/>
      <c r="H10" s="344"/>
      <c r="I10" s="344"/>
      <c r="J10" s="344"/>
      <c r="K10" s="344"/>
      <c r="L10" s="344"/>
      <c r="M10" s="345"/>
      <c r="N10" s="1"/>
      <c r="O10" s="1"/>
      <c r="Q10" s="346"/>
      <c r="R10" s="346"/>
      <c r="S10" s="346"/>
      <c r="T10" s="346"/>
      <c r="U10" s="346"/>
      <c r="V10" s="346"/>
      <c r="W10" s="346"/>
      <c r="X10" s="346"/>
      <c r="Y10" s="346"/>
      <c r="Z10" s="346"/>
    </row>
    <row r="11" spans="1:27" s="110" customFormat="1" ht="50.25" customHeight="1" x14ac:dyDescent="0.35">
      <c r="A11" s="117"/>
      <c r="B11" s="117"/>
      <c r="C11" s="155" t="s">
        <v>324</v>
      </c>
      <c r="D11" s="344" t="s">
        <v>341</v>
      </c>
      <c r="E11" s="344"/>
      <c r="F11" s="344"/>
      <c r="G11" s="344"/>
      <c r="H11" s="344"/>
      <c r="I11" s="344"/>
      <c r="J11" s="344"/>
      <c r="K11" s="344"/>
      <c r="L11" s="344"/>
      <c r="M11" s="345"/>
      <c r="N11" s="1"/>
      <c r="O11" s="1"/>
    </row>
    <row r="12" spans="1:27" s="110" customFormat="1" ht="39" customHeight="1" x14ac:dyDescent="0.35">
      <c r="A12" s="117"/>
      <c r="B12" s="117"/>
      <c r="C12" s="156" t="s">
        <v>326</v>
      </c>
      <c r="D12" s="344" t="s">
        <v>342</v>
      </c>
      <c r="E12" s="344"/>
      <c r="F12" s="344"/>
      <c r="G12" s="344"/>
      <c r="H12" s="344"/>
      <c r="I12" s="344"/>
      <c r="J12" s="344"/>
      <c r="K12" s="344"/>
      <c r="L12" s="344"/>
      <c r="M12" s="345"/>
      <c r="N12" s="1"/>
      <c r="O12" s="1"/>
    </row>
    <row r="13" spans="1:27" s="110" customFormat="1" ht="39" customHeight="1" x14ac:dyDescent="0.35">
      <c r="A13" s="117"/>
      <c r="B13" s="117"/>
      <c r="C13" s="153" t="s">
        <v>327</v>
      </c>
      <c r="D13" s="344" t="s">
        <v>343</v>
      </c>
      <c r="E13" s="344"/>
      <c r="F13" s="344"/>
      <c r="G13" s="344"/>
      <c r="H13" s="344"/>
      <c r="I13" s="344"/>
      <c r="J13" s="344"/>
      <c r="K13" s="344"/>
      <c r="L13" s="344"/>
      <c r="M13" s="345"/>
      <c r="N13" s="1"/>
      <c r="O13" s="1"/>
    </row>
    <row r="14" spans="1:27" s="110" customFormat="1" ht="51" customHeight="1" x14ac:dyDescent="0.35">
      <c r="A14" s="117"/>
      <c r="B14" s="117"/>
      <c r="C14" s="157" t="s">
        <v>329</v>
      </c>
      <c r="D14" s="344" t="s">
        <v>344</v>
      </c>
      <c r="E14" s="344"/>
      <c r="F14" s="344"/>
      <c r="G14" s="344"/>
      <c r="H14" s="344"/>
      <c r="I14" s="344"/>
      <c r="J14" s="344"/>
      <c r="K14" s="344"/>
      <c r="L14" s="344"/>
      <c r="M14" s="345"/>
      <c r="N14" s="1"/>
      <c r="O14" s="1"/>
    </row>
    <row r="15" spans="1:27" s="110" customFormat="1" ht="58.5" customHeight="1" x14ac:dyDescent="0.35">
      <c r="A15" s="117"/>
      <c r="B15" s="117"/>
      <c r="C15" s="158" t="s">
        <v>331</v>
      </c>
      <c r="D15" s="344" t="s">
        <v>345</v>
      </c>
      <c r="E15" s="344"/>
      <c r="F15" s="344"/>
      <c r="G15" s="344"/>
      <c r="H15" s="344"/>
      <c r="I15" s="344"/>
      <c r="J15" s="344"/>
      <c r="K15" s="344"/>
      <c r="L15" s="344"/>
      <c r="M15" s="345"/>
      <c r="N15" s="1"/>
      <c r="O15" s="1"/>
      <c r="R15" s="346"/>
      <c r="S15" s="346"/>
      <c r="T15" s="346"/>
      <c r="U15" s="346"/>
      <c r="V15" s="346"/>
      <c r="W15" s="346"/>
      <c r="X15" s="346"/>
      <c r="Y15" s="346"/>
      <c r="Z15" s="346"/>
      <c r="AA15" s="346"/>
    </row>
    <row r="16" spans="1:27" s="110" customFormat="1" ht="39" customHeight="1" x14ac:dyDescent="0.35">
      <c r="A16" s="117"/>
      <c r="B16" s="117"/>
      <c r="C16" s="152" t="s">
        <v>332</v>
      </c>
      <c r="D16" s="344" t="s">
        <v>346</v>
      </c>
      <c r="E16" s="344"/>
      <c r="F16" s="344"/>
      <c r="G16" s="344"/>
      <c r="H16" s="344"/>
      <c r="I16" s="344"/>
      <c r="J16" s="344"/>
      <c r="K16" s="344"/>
      <c r="L16" s="344"/>
      <c r="M16" s="345"/>
      <c r="N16" s="1"/>
      <c r="O16" s="1"/>
    </row>
    <row r="17" spans="1:28" s="110" customFormat="1" ht="39" customHeight="1" x14ac:dyDescent="0.35">
      <c r="A17" s="117"/>
      <c r="B17" s="117"/>
      <c r="C17" s="159" t="s">
        <v>333</v>
      </c>
      <c r="D17" s="344" t="s">
        <v>347</v>
      </c>
      <c r="E17" s="344"/>
      <c r="F17" s="344"/>
      <c r="G17" s="344"/>
      <c r="H17" s="344"/>
      <c r="I17" s="344"/>
      <c r="J17" s="344"/>
      <c r="K17" s="344"/>
      <c r="L17" s="344"/>
      <c r="M17" s="345"/>
      <c r="N17" s="1"/>
      <c r="O17" s="1"/>
      <c r="S17" s="346"/>
      <c r="T17" s="346"/>
      <c r="U17" s="346"/>
      <c r="V17" s="346"/>
      <c r="W17" s="346"/>
      <c r="X17" s="346"/>
      <c r="Y17" s="346"/>
      <c r="Z17" s="346"/>
      <c r="AA17" s="346"/>
      <c r="AB17" s="346"/>
    </row>
    <row r="18" spans="1:28" s="110" customFormat="1" ht="39" customHeight="1" x14ac:dyDescent="0.35">
      <c r="A18" s="117"/>
      <c r="B18" s="117"/>
      <c r="C18" s="160" t="s">
        <v>335</v>
      </c>
      <c r="D18" s="344" t="s">
        <v>348</v>
      </c>
      <c r="E18" s="344"/>
      <c r="F18" s="344"/>
      <c r="G18" s="344"/>
      <c r="H18" s="344"/>
      <c r="I18" s="344"/>
      <c r="J18" s="344"/>
      <c r="K18" s="344"/>
      <c r="L18" s="344"/>
      <c r="M18" s="345"/>
      <c r="N18" s="1"/>
      <c r="O18" s="1"/>
    </row>
    <row r="19" spans="1:28" s="110" customFormat="1" ht="39" customHeight="1" x14ac:dyDescent="0.35">
      <c r="A19" s="117"/>
      <c r="B19" s="117"/>
      <c r="C19" s="161" t="s">
        <v>334</v>
      </c>
      <c r="D19" s="344" t="s">
        <v>349</v>
      </c>
      <c r="E19" s="344"/>
      <c r="F19" s="344"/>
      <c r="G19" s="344"/>
      <c r="H19" s="344"/>
      <c r="I19" s="344"/>
      <c r="J19" s="344"/>
      <c r="K19" s="344"/>
      <c r="L19" s="344"/>
      <c r="M19" s="345"/>
      <c r="N19" s="1"/>
      <c r="O19" s="1"/>
    </row>
    <row r="20" spans="1:28" s="110" customFormat="1" ht="27.75" customHeight="1" x14ac:dyDescent="0.25">
      <c r="A20" s="117"/>
      <c r="B20" s="117"/>
      <c r="C20" s="343" t="s">
        <v>350</v>
      </c>
      <c r="D20" s="344" t="s">
        <v>351</v>
      </c>
      <c r="E20" s="344"/>
      <c r="F20" s="344"/>
      <c r="G20" s="344"/>
      <c r="H20" s="344"/>
      <c r="I20" s="344"/>
      <c r="J20" s="344"/>
      <c r="K20" s="344"/>
      <c r="L20" s="344"/>
      <c r="M20" s="345"/>
      <c r="N20" s="1"/>
      <c r="O20" s="1"/>
    </row>
    <row r="21" spans="1:28" s="110" customFormat="1" ht="18" customHeight="1" x14ac:dyDescent="0.25">
      <c r="A21" s="117"/>
      <c r="B21" s="117"/>
      <c r="C21" s="343"/>
      <c r="D21" s="344" t="s">
        <v>352</v>
      </c>
      <c r="E21" s="344"/>
      <c r="F21" s="344"/>
      <c r="G21" s="344"/>
      <c r="H21" s="344"/>
      <c r="I21" s="344"/>
      <c r="J21" s="344"/>
      <c r="K21" s="344"/>
      <c r="L21" s="344"/>
      <c r="M21" s="345"/>
      <c r="N21" s="1"/>
      <c r="O21" s="1"/>
    </row>
    <row r="22" spans="1:28" s="110" customFormat="1" ht="27.75" customHeight="1" x14ac:dyDescent="0.25">
      <c r="A22" s="117"/>
      <c r="B22" s="117"/>
      <c r="C22" s="343"/>
      <c r="D22" s="344" t="s">
        <v>353</v>
      </c>
      <c r="E22" s="344"/>
      <c r="F22" s="344"/>
      <c r="G22" s="344"/>
      <c r="H22" s="344"/>
      <c r="I22" s="344"/>
      <c r="J22" s="344"/>
      <c r="K22" s="344"/>
      <c r="L22" s="344"/>
      <c r="M22" s="345"/>
      <c r="N22" s="1"/>
      <c r="O22" s="1"/>
    </row>
    <row r="23" spans="1:28" s="110" customFormat="1" x14ac:dyDescent="0.25">
      <c r="A23" s="1"/>
      <c r="B23" s="1"/>
      <c r="C23" s="1"/>
      <c r="D23" s="1"/>
      <c r="E23" s="1"/>
      <c r="F23" s="1"/>
      <c r="G23" s="1"/>
      <c r="H23" s="1"/>
      <c r="I23" s="1"/>
      <c r="J23" s="1"/>
      <c r="K23" s="1"/>
      <c r="L23" s="1"/>
      <c r="M23" s="1"/>
      <c r="N23" s="1"/>
      <c r="O23" s="1"/>
    </row>
    <row r="24" spans="1:28" x14ac:dyDescent="0.25">
      <c r="A24" s="333" t="s">
        <v>68</v>
      </c>
      <c r="B24" s="2" t="s">
        <v>183</v>
      </c>
      <c r="C24" s="327" t="s">
        <v>286</v>
      </c>
      <c r="D24" s="327"/>
      <c r="E24" s="327"/>
      <c r="F24" s="327"/>
      <c r="G24" s="327"/>
      <c r="H24" s="327"/>
      <c r="I24" s="327"/>
      <c r="J24" s="327"/>
      <c r="K24" s="327"/>
      <c r="L24" s="327"/>
      <c r="M24" s="327"/>
      <c r="N24" s="1"/>
    </row>
    <row r="25" spans="1:28" ht="34.5" customHeight="1" x14ac:dyDescent="0.25">
      <c r="A25" s="333"/>
      <c r="B25" s="1"/>
      <c r="C25" s="327"/>
      <c r="D25" s="327"/>
      <c r="E25" s="327"/>
      <c r="F25" s="327"/>
      <c r="G25" s="327"/>
      <c r="H25" s="327"/>
      <c r="I25" s="327"/>
      <c r="J25" s="327"/>
      <c r="K25" s="327"/>
      <c r="L25" s="327"/>
      <c r="M25" s="327"/>
      <c r="N25" s="1"/>
    </row>
    <row r="26" spans="1:28" ht="12" customHeight="1" x14ac:dyDescent="0.25">
      <c r="A26" s="1"/>
      <c r="B26" s="1"/>
      <c r="C26" s="76"/>
      <c r="D26" s="76"/>
      <c r="E26" s="76"/>
      <c r="F26" s="76"/>
      <c r="G26" s="76"/>
      <c r="H26" s="76"/>
      <c r="I26" s="76"/>
      <c r="J26" s="76"/>
      <c r="K26" s="76"/>
      <c r="L26" s="76"/>
      <c r="M26" s="76"/>
      <c r="N26" s="1"/>
    </row>
    <row r="27" spans="1:28" ht="12" customHeight="1" x14ac:dyDescent="0.25">
      <c r="A27" s="1"/>
      <c r="B27" s="1"/>
      <c r="C27" s="112" t="s">
        <v>174</v>
      </c>
      <c r="D27" s="76"/>
      <c r="E27" s="76"/>
      <c r="F27" s="76"/>
      <c r="G27" s="76"/>
      <c r="H27" s="76"/>
      <c r="I27" s="76"/>
      <c r="J27" s="76"/>
      <c r="K27" s="76"/>
      <c r="L27" s="76"/>
      <c r="M27" s="76"/>
      <c r="N27" s="1"/>
    </row>
    <row r="28" spans="1:28" ht="15" customHeight="1" x14ac:dyDescent="0.25">
      <c r="A28" s="1"/>
      <c r="B28" s="2" t="s">
        <v>182</v>
      </c>
      <c r="C28" s="328" t="s">
        <v>172</v>
      </c>
      <c r="D28" s="328"/>
      <c r="E28" s="330" t="s">
        <v>164</v>
      </c>
      <c r="F28" s="331"/>
      <c r="G28" s="331"/>
      <c r="H28" s="331"/>
      <c r="I28" s="332"/>
      <c r="J28" s="82"/>
      <c r="K28" s="82"/>
      <c r="L28" s="82"/>
      <c r="M28" s="76"/>
      <c r="N28" s="1"/>
    </row>
    <row r="29" spans="1:28" ht="15" customHeight="1" x14ac:dyDescent="0.25">
      <c r="A29" s="1"/>
      <c r="B29" s="2"/>
      <c r="C29" s="328" t="s">
        <v>90</v>
      </c>
      <c r="D29" s="328"/>
      <c r="E29" s="330" t="s">
        <v>171</v>
      </c>
      <c r="F29" s="331"/>
      <c r="G29" s="331"/>
      <c r="H29" s="331"/>
      <c r="I29" s="332"/>
      <c r="J29" s="82"/>
      <c r="K29" s="82"/>
      <c r="L29" s="82"/>
      <c r="M29" s="76"/>
      <c r="N29" s="1"/>
    </row>
    <row r="30" spans="1:28" ht="15" customHeight="1" x14ac:dyDescent="0.25">
      <c r="A30" s="1"/>
      <c r="B30" s="2"/>
      <c r="C30" s="328" t="s">
        <v>243</v>
      </c>
      <c r="D30" s="328"/>
      <c r="E30" s="337" t="s">
        <v>173</v>
      </c>
      <c r="F30" s="337"/>
      <c r="G30" s="337"/>
      <c r="H30" s="337"/>
      <c r="I30" s="337"/>
      <c r="J30" s="82"/>
      <c r="K30" s="82"/>
      <c r="L30" s="82"/>
      <c r="M30" s="76"/>
      <c r="N30" s="1"/>
    </row>
    <row r="31" spans="1:28" ht="15" customHeight="1" x14ac:dyDescent="0.25">
      <c r="A31" s="1"/>
      <c r="B31" s="2"/>
      <c r="C31" s="328" t="s">
        <v>244</v>
      </c>
      <c r="D31" s="328"/>
      <c r="E31" s="336" t="s">
        <v>288</v>
      </c>
      <c r="F31" s="336"/>
      <c r="G31" s="336"/>
      <c r="H31" s="336"/>
      <c r="I31" s="336"/>
      <c r="J31" s="82"/>
      <c r="K31" s="82"/>
      <c r="L31" s="82"/>
      <c r="M31" s="76"/>
      <c r="N31" s="1"/>
    </row>
    <row r="32" spans="1:28" ht="15" customHeight="1" x14ac:dyDescent="0.25">
      <c r="A32" s="1"/>
      <c r="B32" s="1"/>
      <c r="C32" s="328" t="s">
        <v>289</v>
      </c>
      <c r="D32" s="328"/>
      <c r="E32" s="329" t="s">
        <v>287</v>
      </c>
      <c r="F32" s="329"/>
      <c r="G32" s="329"/>
      <c r="H32" s="329"/>
      <c r="I32" s="329"/>
      <c r="J32" s="1"/>
      <c r="K32" s="1"/>
      <c r="L32" s="1"/>
      <c r="M32" s="1"/>
      <c r="N32" s="1"/>
    </row>
    <row r="33" spans="1:15" s="110" customFormat="1" ht="15" customHeight="1" x14ac:dyDescent="0.25">
      <c r="A33" s="1"/>
      <c r="B33" s="1"/>
      <c r="C33" s="115"/>
      <c r="D33" s="115"/>
      <c r="E33" s="116"/>
      <c r="F33" s="116"/>
      <c r="G33" s="116"/>
      <c r="H33" s="116"/>
      <c r="I33" s="116"/>
      <c r="J33" s="1"/>
      <c r="K33" s="1"/>
      <c r="L33" s="1"/>
      <c r="M33" s="1"/>
      <c r="N33" s="1"/>
      <c r="O33" s="1"/>
    </row>
    <row r="34" spans="1:15" s="110" customFormat="1" ht="81" customHeight="1" x14ac:dyDescent="0.25">
      <c r="A34" s="1"/>
      <c r="B34" s="1"/>
      <c r="C34" s="326" t="s">
        <v>293</v>
      </c>
      <c r="D34" s="326"/>
      <c r="E34" s="326"/>
      <c r="F34" s="326"/>
      <c r="G34" s="326"/>
      <c r="H34" s="326"/>
      <c r="I34" s="326"/>
      <c r="J34" s="326"/>
      <c r="K34" s="326"/>
      <c r="L34" s="326"/>
      <c r="M34" s="326"/>
      <c r="N34" s="1"/>
      <c r="O34" s="1"/>
    </row>
    <row r="35" spans="1:15" ht="15" customHeight="1" x14ac:dyDescent="0.25">
      <c r="A35" s="1"/>
      <c r="B35" s="325" t="s">
        <v>312</v>
      </c>
      <c r="C35" s="87" t="s">
        <v>175</v>
      </c>
      <c r="D35" s="84"/>
      <c r="E35" s="84"/>
      <c r="F35" s="84"/>
      <c r="G35" s="84"/>
      <c r="H35" s="84"/>
      <c r="I35" s="84"/>
      <c r="J35" s="84"/>
      <c r="K35" s="84"/>
      <c r="L35" s="84"/>
      <c r="M35" s="84"/>
      <c r="N35" s="1"/>
    </row>
    <row r="36" spans="1:15" ht="15.75" x14ac:dyDescent="0.25">
      <c r="A36" s="1"/>
      <c r="B36" s="325"/>
      <c r="C36" s="85" t="s">
        <v>176</v>
      </c>
      <c r="D36" s="84"/>
      <c r="E36" s="84"/>
      <c r="F36" s="84"/>
      <c r="G36" s="84"/>
      <c r="H36" s="84"/>
      <c r="I36" s="84"/>
      <c r="J36" s="84"/>
      <c r="K36" s="84"/>
      <c r="L36" s="84"/>
      <c r="M36" s="84"/>
      <c r="N36" s="1"/>
    </row>
    <row r="37" spans="1:15" ht="15.75" x14ac:dyDescent="0.25">
      <c r="A37" s="1"/>
      <c r="B37" s="325"/>
      <c r="C37" s="85" t="s">
        <v>177</v>
      </c>
      <c r="D37" s="84"/>
      <c r="E37" s="84"/>
      <c r="F37" s="84"/>
      <c r="G37" s="84"/>
      <c r="H37" s="84"/>
      <c r="I37" s="84"/>
      <c r="J37" s="84"/>
      <c r="K37" s="84"/>
      <c r="L37" s="84"/>
      <c r="M37" s="84"/>
      <c r="N37" s="1"/>
    </row>
    <row r="38" spans="1:15" ht="15.75" x14ac:dyDescent="0.25">
      <c r="A38" s="1"/>
      <c r="B38" s="325"/>
      <c r="C38" s="85" t="s">
        <v>179</v>
      </c>
      <c r="D38" s="84"/>
      <c r="E38" s="84"/>
      <c r="F38" s="84"/>
      <c r="G38" s="84"/>
      <c r="H38" s="84"/>
      <c r="I38" s="84"/>
      <c r="J38" s="84"/>
      <c r="K38" s="84"/>
      <c r="L38" s="84"/>
      <c r="M38" s="84"/>
      <c r="N38" s="1"/>
    </row>
    <row r="39" spans="1:15" ht="15.75" x14ac:dyDescent="0.25">
      <c r="A39" s="77"/>
      <c r="B39" s="325"/>
      <c r="C39" s="86" t="s">
        <v>178</v>
      </c>
      <c r="D39" s="56"/>
      <c r="E39" s="56"/>
      <c r="F39" s="56"/>
      <c r="G39" s="56"/>
      <c r="H39" s="56"/>
      <c r="I39" s="56"/>
      <c r="J39" s="56"/>
      <c r="K39" s="56"/>
      <c r="L39" s="56"/>
      <c r="M39" s="56"/>
      <c r="N39" s="1"/>
    </row>
    <row r="40" spans="1:15" ht="15.75" x14ac:dyDescent="0.25">
      <c r="A40" s="77"/>
      <c r="B40" s="325"/>
      <c r="C40" s="86" t="s">
        <v>180</v>
      </c>
      <c r="D40" s="76"/>
      <c r="E40" s="76"/>
      <c r="F40" s="76"/>
      <c r="G40" s="76"/>
      <c r="H40" s="76"/>
      <c r="I40" s="76"/>
      <c r="J40" s="76"/>
      <c r="K40" s="76"/>
      <c r="L40" s="76"/>
      <c r="M40" s="76"/>
      <c r="N40" s="1"/>
    </row>
    <row r="41" spans="1:15" x14ac:dyDescent="0.25">
      <c r="A41" s="77"/>
      <c r="B41" s="1"/>
      <c r="C41" s="86"/>
      <c r="D41" s="76"/>
      <c r="E41" s="76"/>
      <c r="F41" s="76"/>
      <c r="G41" s="76"/>
      <c r="H41" s="76"/>
      <c r="I41" s="76"/>
      <c r="J41" s="76"/>
      <c r="K41" s="76"/>
      <c r="L41" s="76"/>
      <c r="M41" s="76"/>
      <c r="N41" s="1"/>
    </row>
    <row r="42" spans="1:15" x14ac:dyDescent="0.25">
      <c r="A42" s="1"/>
      <c r="B42" s="2" t="s">
        <v>67</v>
      </c>
      <c r="C42" s="55" t="s">
        <v>181</v>
      </c>
      <c r="D42" s="55"/>
      <c r="E42" s="55"/>
      <c r="F42" s="55"/>
      <c r="G42" s="55"/>
      <c r="H42" s="55"/>
      <c r="I42" s="55"/>
      <c r="J42" s="55"/>
      <c r="K42" s="55"/>
      <c r="L42" s="55"/>
      <c r="M42" s="55"/>
      <c r="N42" s="1"/>
    </row>
    <row r="43" spans="1:15" ht="21.75" customHeight="1" x14ac:dyDescent="0.25">
      <c r="A43" s="1"/>
      <c r="C43" s="327" t="s">
        <v>294</v>
      </c>
      <c r="D43" s="327"/>
      <c r="E43" s="327"/>
      <c r="F43" s="327"/>
      <c r="G43" s="327"/>
      <c r="H43" s="327"/>
      <c r="I43" s="327"/>
      <c r="J43" s="327"/>
      <c r="K43" s="327"/>
      <c r="L43" s="327"/>
      <c r="M43" s="327"/>
      <c r="N43" s="1"/>
    </row>
    <row r="44" spans="1:15" ht="21.75" customHeight="1" x14ac:dyDescent="0.25">
      <c r="A44" s="1"/>
      <c r="B44" s="1"/>
      <c r="C44" s="327"/>
      <c r="D44" s="327"/>
      <c r="E44" s="327"/>
      <c r="F44" s="327"/>
      <c r="G44" s="327"/>
      <c r="H44" s="327"/>
      <c r="I44" s="327"/>
      <c r="J44" s="327"/>
      <c r="K44" s="327"/>
      <c r="L44" s="327"/>
      <c r="M44" s="327"/>
      <c r="N44" s="1"/>
    </row>
    <row r="45" spans="1:15" ht="21.75" customHeight="1" x14ac:dyDescent="0.25">
      <c r="A45" s="1"/>
      <c r="B45" s="1"/>
      <c r="C45" s="334" t="s">
        <v>139</v>
      </c>
      <c r="D45" s="334"/>
      <c r="E45" s="334"/>
      <c r="F45" s="334"/>
      <c r="G45" s="334"/>
      <c r="H45" s="334"/>
      <c r="I45" s="334"/>
      <c r="J45" s="334"/>
      <c r="K45" s="334"/>
      <c r="L45" s="334"/>
      <c r="M45" s="334"/>
      <c r="N45" s="1"/>
    </row>
    <row r="46" spans="1:15" ht="21.75" customHeight="1" x14ac:dyDescent="0.25">
      <c r="A46" s="1"/>
      <c r="B46" s="2" t="s">
        <v>168</v>
      </c>
      <c r="C46" s="75" t="s">
        <v>137</v>
      </c>
      <c r="D46" s="340" t="s">
        <v>136</v>
      </c>
      <c r="E46" s="341"/>
      <c r="F46" s="340" t="s">
        <v>164</v>
      </c>
      <c r="G46" s="341"/>
      <c r="H46" s="341"/>
      <c r="I46" s="341"/>
      <c r="J46" s="341"/>
      <c r="K46" s="341"/>
      <c r="L46" s="342"/>
      <c r="M46" s="1"/>
      <c r="N46" s="1"/>
    </row>
    <row r="47" spans="1:15" ht="34.5" customHeight="1" x14ac:dyDescent="0.25">
      <c r="A47" s="1"/>
      <c r="B47" s="1"/>
      <c r="C47" s="81">
        <v>0</v>
      </c>
      <c r="D47" s="338" t="s">
        <v>138</v>
      </c>
      <c r="E47" s="339"/>
      <c r="F47" s="330" t="s">
        <v>152</v>
      </c>
      <c r="G47" s="331"/>
      <c r="H47" s="331"/>
      <c r="I47" s="331"/>
      <c r="J47" s="331"/>
      <c r="K47" s="331"/>
      <c r="L47" s="332"/>
      <c r="M47" s="1"/>
      <c r="N47" s="1"/>
    </row>
    <row r="48" spans="1:15" ht="34.5" customHeight="1" x14ac:dyDescent="0.25">
      <c r="A48" s="1"/>
      <c r="B48" s="1"/>
      <c r="C48" s="81">
        <v>1</v>
      </c>
      <c r="D48" s="338" t="s">
        <v>163</v>
      </c>
      <c r="E48" s="339"/>
      <c r="F48" s="330" t="s">
        <v>165</v>
      </c>
      <c r="G48" s="331"/>
      <c r="H48" s="331"/>
      <c r="I48" s="331"/>
      <c r="J48" s="331"/>
      <c r="K48" s="331"/>
      <c r="L48" s="332"/>
      <c r="M48" s="1"/>
      <c r="N48" s="1"/>
    </row>
    <row r="49" spans="1:15" ht="34.5" customHeight="1" x14ac:dyDescent="0.25">
      <c r="A49" s="1"/>
      <c r="B49" s="1"/>
      <c r="C49" s="11">
        <v>2</v>
      </c>
      <c r="D49" s="338" t="s">
        <v>159</v>
      </c>
      <c r="E49" s="339"/>
      <c r="F49" s="330" t="s">
        <v>166</v>
      </c>
      <c r="G49" s="331"/>
      <c r="H49" s="331"/>
      <c r="I49" s="331"/>
      <c r="J49" s="331"/>
      <c r="K49" s="331"/>
      <c r="L49" s="332"/>
      <c r="M49" s="1"/>
      <c r="N49" s="1"/>
    </row>
    <row r="50" spans="1:15" ht="48" customHeight="1" x14ac:dyDescent="0.25">
      <c r="A50" s="1"/>
      <c r="B50" s="1"/>
      <c r="C50" s="11">
        <v>3</v>
      </c>
      <c r="D50" s="338" t="s">
        <v>141</v>
      </c>
      <c r="E50" s="339"/>
      <c r="F50" s="330" t="s">
        <v>167</v>
      </c>
      <c r="G50" s="331"/>
      <c r="H50" s="331"/>
      <c r="I50" s="331"/>
      <c r="J50" s="331"/>
      <c r="K50" s="331"/>
      <c r="L50" s="332"/>
      <c r="M50" s="1"/>
      <c r="N50" s="1"/>
    </row>
    <row r="51" spans="1:15" ht="27" customHeight="1" x14ac:dyDescent="0.25">
      <c r="A51" s="1"/>
      <c r="B51" s="1"/>
      <c r="C51" s="97"/>
      <c r="D51" s="82"/>
      <c r="E51" s="82"/>
      <c r="F51" s="83"/>
      <c r="G51" s="83"/>
      <c r="H51" s="83"/>
      <c r="I51" s="83"/>
      <c r="J51" s="83"/>
      <c r="K51" s="83"/>
      <c r="L51" s="83"/>
      <c r="M51" s="1"/>
      <c r="N51" s="1"/>
    </row>
    <row r="52" spans="1:15" ht="60" customHeight="1" x14ac:dyDescent="0.25">
      <c r="A52" s="1"/>
      <c r="B52" s="87" t="s">
        <v>235</v>
      </c>
      <c r="C52" s="312" t="s">
        <v>295</v>
      </c>
      <c r="D52" s="312"/>
      <c r="E52" s="312"/>
      <c r="F52" s="312"/>
      <c r="G52" s="312"/>
      <c r="H52" s="312"/>
      <c r="I52" s="312"/>
      <c r="J52" s="312"/>
      <c r="K52" s="312"/>
      <c r="L52" s="312"/>
      <c r="M52" s="312"/>
    </row>
    <row r="53" spans="1:15" ht="15" customHeight="1" x14ac:dyDescent="0.25">
      <c r="A53" s="1"/>
      <c r="B53" s="1"/>
      <c r="C53" s="73"/>
      <c r="D53" s="74"/>
      <c r="E53" s="74"/>
      <c r="F53" s="74"/>
      <c r="G53" s="74"/>
      <c r="H53" s="74"/>
      <c r="I53" s="74"/>
      <c r="J53" s="74"/>
      <c r="K53" s="74"/>
      <c r="L53" s="74"/>
      <c r="M53" s="74"/>
      <c r="N53" s="1"/>
    </row>
    <row r="54" spans="1:15" x14ac:dyDescent="0.25">
      <c r="A54" s="1"/>
      <c r="B54" s="1"/>
      <c r="C54" s="1"/>
      <c r="D54" s="1"/>
      <c r="E54" s="1"/>
      <c r="F54" s="1"/>
      <c r="G54" s="1"/>
      <c r="H54" s="1"/>
      <c r="I54" s="1"/>
      <c r="J54" s="1"/>
      <c r="K54" s="1"/>
      <c r="L54" s="1"/>
      <c r="M54" s="1"/>
      <c r="N54" s="1"/>
    </row>
    <row r="55" spans="1:15" ht="34.5" customHeight="1" x14ac:dyDescent="0.25">
      <c r="A55" s="1"/>
      <c r="B55" s="108" t="s">
        <v>278</v>
      </c>
      <c r="C55" s="325" t="s">
        <v>296</v>
      </c>
      <c r="D55" s="325"/>
      <c r="E55" s="325"/>
      <c r="F55" s="325"/>
      <c r="G55" s="325"/>
      <c r="H55" s="325"/>
      <c r="I55" s="325"/>
      <c r="J55" s="325"/>
      <c r="K55" s="325"/>
      <c r="L55" s="325"/>
      <c r="M55" s="325"/>
    </row>
    <row r="56" spans="1:15" ht="114.75" customHeight="1" x14ac:dyDescent="0.25">
      <c r="A56" s="1"/>
      <c r="B56" s="1"/>
      <c r="C56" s="312" t="s">
        <v>233</v>
      </c>
      <c r="D56" s="312"/>
      <c r="E56" s="312"/>
      <c r="F56" s="312"/>
      <c r="G56" s="312"/>
      <c r="H56" s="312"/>
      <c r="I56" s="312"/>
      <c r="J56" s="312"/>
      <c r="K56" s="312"/>
      <c r="L56" s="312"/>
      <c r="M56" s="312"/>
    </row>
    <row r="57" spans="1:15" ht="80.25" customHeight="1" x14ac:dyDescent="0.25">
      <c r="A57" s="1"/>
      <c r="B57" s="1"/>
      <c r="C57" s="312" t="s">
        <v>231</v>
      </c>
      <c r="D57" s="312"/>
      <c r="E57" s="312"/>
      <c r="F57" s="312"/>
      <c r="G57" s="312"/>
      <c r="H57" s="312"/>
      <c r="I57" s="312"/>
      <c r="J57" s="312"/>
      <c r="K57" s="312"/>
      <c r="L57" s="312"/>
      <c r="M57" s="312"/>
    </row>
    <row r="58" spans="1:15" ht="92.25" customHeight="1" x14ac:dyDescent="0.25">
      <c r="A58" s="1"/>
      <c r="B58" s="1"/>
      <c r="C58" s="325" t="s">
        <v>232</v>
      </c>
      <c r="D58" s="325"/>
      <c r="E58" s="325"/>
      <c r="F58" s="325"/>
      <c r="G58" s="325"/>
      <c r="H58" s="325"/>
      <c r="I58" s="325"/>
      <c r="J58" s="325"/>
      <c r="K58" s="325"/>
      <c r="L58" s="325"/>
      <c r="M58" s="325"/>
      <c r="N58" s="78"/>
    </row>
    <row r="59" spans="1:15" x14ac:dyDescent="0.25">
      <c r="A59" s="1"/>
      <c r="B59" s="1"/>
      <c r="C59" s="96"/>
      <c r="D59" s="96"/>
      <c r="E59" s="96"/>
      <c r="F59" s="96"/>
      <c r="G59" s="96"/>
      <c r="H59" s="96"/>
      <c r="I59" s="96"/>
      <c r="J59" s="96"/>
      <c r="K59" s="96"/>
      <c r="L59" s="96"/>
      <c r="M59" s="96"/>
    </row>
    <row r="60" spans="1:15" s="39" customFormat="1" ht="30" customHeight="1" x14ac:dyDescent="0.25">
      <c r="A60" s="124"/>
      <c r="B60" s="92" t="s">
        <v>184</v>
      </c>
      <c r="C60" s="312" t="s">
        <v>297</v>
      </c>
      <c r="D60" s="312"/>
      <c r="E60" s="312"/>
      <c r="F60" s="312"/>
      <c r="G60" s="312"/>
      <c r="H60" s="312"/>
      <c r="I60" s="312"/>
      <c r="J60" s="312"/>
      <c r="K60" s="312"/>
      <c r="L60" s="312"/>
      <c r="M60" s="312"/>
      <c r="N60" s="124"/>
      <c r="O60" s="124"/>
    </row>
    <row r="61" spans="1:15" s="39" customFormat="1" ht="30" customHeight="1" x14ac:dyDescent="0.25">
      <c r="A61" s="124"/>
      <c r="B61" s="124"/>
      <c r="C61" s="312"/>
      <c r="D61" s="312"/>
      <c r="E61" s="312"/>
      <c r="F61" s="312"/>
      <c r="G61" s="312"/>
      <c r="H61" s="312"/>
      <c r="I61" s="312"/>
      <c r="J61" s="312"/>
      <c r="K61" s="312"/>
      <c r="L61" s="312"/>
      <c r="M61" s="312"/>
      <c r="N61" s="124"/>
      <c r="O61" s="124"/>
    </row>
    <row r="62" spans="1:15" s="39" customFormat="1" ht="30" customHeight="1" x14ac:dyDescent="0.25">
      <c r="A62" s="124"/>
      <c r="B62" s="124"/>
      <c r="C62" s="312"/>
      <c r="D62" s="312"/>
      <c r="E62" s="312"/>
      <c r="F62" s="312"/>
      <c r="G62" s="312"/>
      <c r="H62" s="312"/>
      <c r="I62" s="312"/>
      <c r="J62" s="312"/>
      <c r="K62" s="312"/>
      <c r="L62" s="312"/>
      <c r="M62" s="312"/>
      <c r="N62" s="124"/>
      <c r="O62" s="124"/>
    </row>
    <row r="63" spans="1:15" s="39" customFormat="1" ht="30" customHeight="1" x14ac:dyDescent="0.25">
      <c r="A63" s="124"/>
      <c r="B63" s="124"/>
      <c r="C63" s="312"/>
      <c r="D63" s="312"/>
      <c r="E63" s="312"/>
      <c r="F63" s="312"/>
      <c r="G63" s="312"/>
      <c r="H63" s="312"/>
      <c r="I63" s="312"/>
      <c r="J63" s="312"/>
      <c r="K63" s="312"/>
      <c r="L63" s="312"/>
      <c r="M63" s="312"/>
      <c r="N63" s="124"/>
      <c r="O63" s="124"/>
    </row>
    <row r="64" spans="1:15" x14ac:dyDescent="0.25">
      <c r="A64" s="1"/>
      <c r="B64" s="1"/>
      <c r="C64" s="96"/>
      <c r="D64" s="96"/>
      <c r="E64" s="96"/>
      <c r="F64" s="96"/>
      <c r="G64" s="96"/>
      <c r="H64" s="96"/>
      <c r="I64" s="96"/>
      <c r="J64" s="96"/>
      <c r="K64" s="96"/>
      <c r="L64" s="96"/>
      <c r="M64" s="96"/>
    </row>
    <row r="65" spans="1:13" ht="18" customHeight="1" x14ac:dyDescent="0.25">
      <c r="A65" s="1"/>
      <c r="B65" s="111" t="s">
        <v>279</v>
      </c>
      <c r="C65" s="312" t="s">
        <v>280</v>
      </c>
      <c r="D65" s="312"/>
      <c r="E65" s="312"/>
      <c r="F65" s="312"/>
      <c r="G65" s="312"/>
      <c r="H65" s="312"/>
      <c r="I65" s="312"/>
      <c r="J65" s="312"/>
      <c r="K65" s="312"/>
      <c r="L65" s="312"/>
      <c r="M65" s="312"/>
    </row>
    <row r="66" spans="1:13" x14ac:dyDescent="0.25">
      <c r="A66" s="1"/>
      <c r="B66" s="1"/>
      <c r="C66" s="1"/>
      <c r="D66" s="1"/>
      <c r="E66" s="1"/>
      <c r="F66" s="1"/>
      <c r="G66" s="1"/>
      <c r="H66" s="1"/>
      <c r="I66" s="1"/>
      <c r="J66" s="1"/>
      <c r="K66" s="1"/>
      <c r="L66" s="1"/>
      <c r="M66" s="1"/>
    </row>
    <row r="67" spans="1:13" ht="28.5" customHeight="1" x14ac:dyDescent="0.25">
      <c r="A67" s="1"/>
      <c r="B67" s="1"/>
      <c r="C67" s="312"/>
      <c r="D67" s="312"/>
      <c r="E67" s="312"/>
      <c r="F67" s="312"/>
      <c r="G67" s="312"/>
      <c r="H67" s="312"/>
      <c r="I67" s="312"/>
      <c r="J67" s="312"/>
      <c r="K67" s="312"/>
      <c r="L67" s="312"/>
      <c r="M67" s="312"/>
    </row>
    <row r="68" spans="1:13" ht="36" customHeight="1" x14ac:dyDescent="0.25">
      <c r="A68" s="1"/>
      <c r="B68" s="1"/>
      <c r="C68" s="312"/>
      <c r="D68" s="312"/>
      <c r="E68" s="312"/>
      <c r="F68" s="312"/>
      <c r="G68" s="312"/>
      <c r="H68" s="312"/>
      <c r="I68" s="312"/>
      <c r="J68" s="312"/>
      <c r="K68" s="312"/>
      <c r="L68" s="312"/>
      <c r="M68" s="312"/>
    </row>
    <row r="69" spans="1:13" x14ac:dyDescent="0.25">
      <c r="A69" s="1"/>
      <c r="B69" s="1"/>
      <c r="C69" s="1"/>
      <c r="D69" s="1"/>
      <c r="E69" s="1"/>
      <c r="F69" s="1"/>
      <c r="G69" s="1"/>
      <c r="H69" s="1"/>
      <c r="I69" s="1"/>
      <c r="J69" s="1"/>
      <c r="K69" s="1"/>
      <c r="L69" s="1"/>
      <c r="M69" s="1"/>
    </row>
    <row r="70" spans="1:13" x14ac:dyDescent="0.25">
      <c r="A70" s="1"/>
      <c r="B70" s="1"/>
      <c r="C70" s="1"/>
      <c r="D70" s="1"/>
      <c r="E70" s="1"/>
      <c r="F70" s="1"/>
      <c r="G70" s="1"/>
      <c r="H70" s="1"/>
      <c r="I70" s="1"/>
      <c r="J70" s="1"/>
      <c r="K70" s="1"/>
      <c r="L70" s="1"/>
      <c r="M70" s="1"/>
    </row>
    <row r="71" spans="1:13" x14ac:dyDescent="0.25">
      <c r="A71" s="1"/>
      <c r="B71" s="1"/>
      <c r="C71" s="1"/>
      <c r="D71" s="1"/>
      <c r="E71" s="1"/>
      <c r="F71" s="1"/>
      <c r="G71" s="1"/>
      <c r="H71" s="1"/>
      <c r="I71" s="1"/>
      <c r="J71" s="1"/>
      <c r="K71" s="1"/>
      <c r="L71" s="1"/>
      <c r="M71" s="1"/>
    </row>
    <row r="72" spans="1:13" x14ac:dyDescent="0.25">
      <c r="A72" s="1"/>
      <c r="B72" s="1"/>
      <c r="C72" s="1"/>
      <c r="D72" s="1"/>
      <c r="E72" s="1"/>
      <c r="F72" s="1"/>
      <c r="G72" s="1"/>
      <c r="H72" s="1"/>
      <c r="I72" s="1"/>
      <c r="J72" s="1"/>
      <c r="K72" s="1"/>
      <c r="L72" s="1"/>
      <c r="M72" s="1"/>
    </row>
    <row r="73" spans="1:13" x14ac:dyDescent="0.25">
      <c r="A73" s="1"/>
      <c r="B73" s="1"/>
      <c r="C73" s="1"/>
      <c r="D73" s="1"/>
      <c r="E73" s="1"/>
      <c r="F73" s="1"/>
      <c r="G73" s="1"/>
      <c r="H73" s="1"/>
      <c r="I73" s="1"/>
      <c r="J73" s="1"/>
      <c r="K73" s="1"/>
      <c r="L73" s="1"/>
      <c r="M73" s="1"/>
    </row>
    <row r="74" spans="1:13" x14ac:dyDescent="0.25">
      <c r="A74" s="1"/>
      <c r="B74" s="1"/>
      <c r="C74" s="1"/>
      <c r="D74" s="1"/>
      <c r="E74" s="1"/>
      <c r="F74" s="1"/>
      <c r="G74" s="1"/>
      <c r="H74" s="1"/>
      <c r="I74" s="1"/>
      <c r="J74" s="1"/>
      <c r="K74" s="1"/>
      <c r="L74" s="1"/>
      <c r="M74" s="1"/>
    </row>
    <row r="75" spans="1:13" x14ac:dyDescent="0.25">
      <c r="A75" s="1"/>
      <c r="B75" s="1"/>
      <c r="C75" s="1"/>
      <c r="D75" s="1"/>
      <c r="E75" s="1"/>
      <c r="F75" s="1"/>
      <c r="G75" s="1"/>
      <c r="H75" s="1"/>
      <c r="I75" s="1"/>
      <c r="J75" s="1"/>
      <c r="K75" s="1"/>
      <c r="L75" s="1"/>
      <c r="M75" s="1"/>
    </row>
    <row r="76" spans="1:13" x14ac:dyDescent="0.25">
      <c r="A76" s="1"/>
      <c r="B76" s="1"/>
      <c r="C76" s="1"/>
      <c r="D76" s="1"/>
      <c r="E76" s="1"/>
      <c r="F76" s="1"/>
      <c r="G76" s="1"/>
      <c r="H76" s="1"/>
      <c r="I76" s="1"/>
      <c r="J76" s="1"/>
      <c r="K76" s="1"/>
      <c r="L76" s="1"/>
      <c r="M76" s="1"/>
    </row>
    <row r="77" spans="1:13" x14ac:dyDescent="0.25">
      <c r="A77" s="1"/>
      <c r="B77" s="1"/>
      <c r="C77" s="1"/>
      <c r="D77" s="1"/>
      <c r="E77" s="1"/>
      <c r="F77" s="1"/>
      <c r="G77" s="1"/>
      <c r="H77" s="1"/>
      <c r="I77" s="1"/>
      <c r="J77" s="1"/>
      <c r="K77" s="1"/>
      <c r="L77" s="1"/>
      <c r="M77" s="1"/>
    </row>
  </sheetData>
  <mergeCells count="56">
    <mergeCell ref="A8:A9"/>
    <mergeCell ref="Q10:Z10"/>
    <mergeCell ref="R15:AA15"/>
    <mergeCell ref="S17:AB17"/>
    <mergeCell ref="D9:M9"/>
    <mergeCell ref="D10:M10"/>
    <mergeCell ref="D11:M11"/>
    <mergeCell ref="D12:M12"/>
    <mergeCell ref="D13:M13"/>
    <mergeCell ref="D14:M14"/>
    <mergeCell ref="D15:M15"/>
    <mergeCell ref="D16:M16"/>
    <mergeCell ref="D17:M17"/>
    <mergeCell ref="D8:M8"/>
    <mergeCell ref="D18:M18"/>
    <mergeCell ref="D19:M19"/>
    <mergeCell ref="D20:M20"/>
    <mergeCell ref="D21:M21"/>
    <mergeCell ref="D22:M22"/>
    <mergeCell ref="C58:M58"/>
    <mergeCell ref="C57:M57"/>
    <mergeCell ref="C56:M56"/>
    <mergeCell ref="C55:M55"/>
    <mergeCell ref="C20:C22"/>
    <mergeCell ref="A24:A25"/>
    <mergeCell ref="C45:M45"/>
    <mergeCell ref="C43:M44"/>
    <mergeCell ref="C60:M63"/>
    <mergeCell ref="A5:M6"/>
    <mergeCell ref="E31:I31"/>
    <mergeCell ref="E30:I30"/>
    <mergeCell ref="E29:I29"/>
    <mergeCell ref="E28:I28"/>
    <mergeCell ref="D47:E47"/>
    <mergeCell ref="D48:E48"/>
    <mergeCell ref="D49:E49"/>
    <mergeCell ref="D50:E50"/>
    <mergeCell ref="D46:E46"/>
    <mergeCell ref="F46:L46"/>
    <mergeCell ref="F47:L47"/>
    <mergeCell ref="C67:M67"/>
    <mergeCell ref="C68:M68"/>
    <mergeCell ref="B35:B40"/>
    <mergeCell ref="C34:M34"/>
    <mergeCell ref="C24:M25"/>
    <mergeCell ref="C28:D28"/>
    <mergeCell ref="C29:D29"/>
    <mergeCell ref="C30:D30"/>
    <mergeCell ref="C31:D31"/>
    <mergeCell ref="C65:M65"/>
    <mergeCell ref="C32:D32"/>
    <mergeCell ref="E32:I32"/>
    <mergeCell ref="F48:L48"/>
    <mergeCell ref="F49:L49"/>
    <mergeCell ref="F50:L50"/>
    <mergeCell ref="C52:M52"/>
  </mergeCells>
  <pageMargins left="0.7" right="0.7" top="0.75" bottom="0.75" header="0.3" footer="0.3"/>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view="pageBreakPreview" zoomScaleNormal="100" zoomScaleSheetLayoutView="100" workbookViewId="0">
      <selection activeCell="B13" sqref="B13"/>
    </sheetView>
  </sheetViews>
  <sheetFormatPr defaultColWidth="9.140625" defaultRowHeight="15" x14ac:dyDescent="0.25"/>
  <cols>
    <col min="1" max="1" width="19" style="63" customWidth="1"/>
    <col min="2" max="2" width="26.140625" style="63" customWidth="1"/>
    <col min="3" max="3" width="12.28515625" style="63" customWidth="1"/>
    <col min="4" max="4" width="12.7109375" style="63" customWidth="1"/>
    <col min="5" max="9" width="9.140625" style="63"/>
    <col min="10" max="12" width="5.140625" style="63" customWidth="1"/>
    <col min="13" max="13" width="6.42578125" style="63" customWidth="1"/>
    <col min="14" max="14" width="9.140625" style="63" hidden="1" customWidth="1"/>
    <col min="15" max="16384" width="9.140625" style="63"/>
  </cols>
  <sheetData>
    <row r="1" spans="1:14" ht="29.25" customHeight="1" x14ac:dyDescent="0.6">
      <c r="A1" s="1"/>
      <c r="B1" s="5" t="s">
        <v>12</v>
      </c>
      <c r="C1" s="6"/>
      <c r="D1" s="6"/>
      <c r="E1" s="6"/>
      <c r="F1" s="6"/>
      <c r="G1" s="6"/>
      <c r="H1" s="6"/>
      <c r="I1" s="1"/>
      <c r="J1" s="1"/>
      <c r="K1" s="1"/>
      <c r="L1" s="1"/>
      <c r="M1" s="1"/>
      <c r="N1" s="1"/>
    </row>
    <row r="2" spans="1:14" ht="26.1" x14ac:dyDescent="0.45">
      <c r="A2" s="1"/>
      <c r="B2" s="4" t="s">
        <v>11</v>
      </c>
      <c r="C2" s="3"/>
      <c r="D2" s="5"/>
      <c r="E2" s="1"/>
      <c r="F2" s="1"/>
      <c r="G2" s="1"/>
      <c r="H2" s="1"/>
      <c r="I2" s="1"/>
      <c r="J2" s="1"/>
      <c r="K2" s="1"/>
      <c r="L2" s="1"/>
      <c r="M2" s="1"/>
      <c r="N2" s="1"/>
    </row>
    <row r="3" spans="1:14" ht="26.1" x14ac:dyDescent="0.45">
      <c r="A3" s="1"/>
      <c r="B3" s="4" t="s">
        <v>169</v>
      </c>
      <c r="C3" s="3"/>
      <c r="D3" s="5"/>
      <c r="E3" s="1"/>
      <c r="F3" s="1"/>
      <c r="G3" s="1"/>
      <c r="H3" s="1"/>
      <c r="I3" s="1"/>
      <c r="J3" s="1"/>
      <c r="K3" s="1"/>
      <c r="L3" s="1"/>
      <c r="M3" s="1"/>
      <c r="N3" s="1"/>
    </row>
    <row r="4" spans="1:14" ht="14.45" x14ac:dyDescent="0.35">
      <c r="A4" s="1"/>
      <c r="B4" s="1"/>
      <c r="C4" s="1"/>
      <c r="D4" s="1"/>
      <c r="E4" s="1"/>
      <c r="F4" s="1"/>
      <c r="G4" s="1"/>
      <c r="H4" s="1"/>
      <c r="I4" s="1"/>
      <c r="J4" s="1"/>
      <c r="K4" s="1"/>
      <c r="L4" s="1"/>
      <c r="M4" s="1"/>
      <c r="N4" s="1"/>
    </row>
    <row r="5" spans="1:14" ht="14.45" x14ac:dyDescent="0.35">
      <c r="A5" s="1"/>
      <c r="B5" s="1"/>
      <c r="C5" s="1"/>
      <c r="D5" s="1"/>
      <c r="E5" s="1"/>
      <c r="F5" s="1"/>
      <c r="G5" s="1"/>
      <c r="H5" s="1"/>
      <c r="I5" s="1"/>
      <c r="J5" s="1"/>
      <c r="K5" s="1"/>
      <c r="L5" s="1"/>
      <c r="M5" s="1"/>
      <c r="N5" s="1"/>
    </row>
    <row r="6" spans="1:14" ht="14.45" x14ac:dyDescent="0.35">
      <c r="A6" s="77" t="s">
        <v>170</v>
      </c>
      <c r="B6" s="1"/>
      <c r="C6" s="1"/>
      <c r="D6" s="1"/>
      <c r="E6" s="1"/>
      <c r="F6" s="1"/>
      <c r="G6" s="1"/>
      <c r="H6" s="1"/>
      <c r="I6" s="1"/>
      <c r="J6" s="1"/>
      <c r="K6" s="1"/>
      <c r="L6" s="1"/>
      <c r="M6" s="1"/>
      <c r="N6" s="1"/>
    </row>
    <row r="7" spans="1:14" ht="15.6" x14ac:dyDescent="0.35">
      <c r="A7" s="77"/>
      <c r="B7" s="178" t="s">
        <v>367</v>
      </c>
      <c r="C7" s="347" t="s">
        <v>226</v>
      </c>
      <c r="D7" s="347"/>
      <c r="E7" s="347"/>
      <c r="F7" s="347"/>
      <c r="G7" s="347"/>
      <c r="H7" s="347"/>
      <c r="I7" s="347"/>
      <c r="J7" s="347"/>
      <c r="K7" s="347"/>
      <c r="L7" s="347"/>
      <c r="M7" s="347"/>
      <c r="N7" s="1"/>
    </row>
    <row r="8" spans="1:14" ht="15.6" x14ac:dyDescent="0.35">
      <c r="B8" s="178" t="s">
        <v>368</v>
      </c>
      <c r="C8" s="347" t="s">
        <v>227</v>
      </c>
      <c r="D8" s="347"/>
      <c r="E8" s="347"/>
      <c r="F8" s="347"/>
      <c r="G8" s="347"/>
      <c r="H8" s="347"/>
      <c r="I8" s="347"/>
      <c r="J8" s="347"/>
      <c r="K8" s="347"/>
      <c r="L8" s="347"/>
      <c r="M8" s="347"/>
      <c r="N8" s="1"/>
    </row>
    <row r="9" spans="1:14" ht="15.6" x14ac:dyDescent="0.35">
      <c r="A9" s="77"/>
      <c r="B9" s="178" t="s">
        <v>369</v>
      </c>
      <c r="C9" s="179" t="s">
        <v>228</v>
      </c>
      <c r="D9" s="180"/>
      <c r="E9" s="180"/>
      <c r="F9" s="180"/>
      <c r="G9" s="180"/>
      <c r="H9" s="180"/>
      <c r="I9" s="180"/>
      <c r="J9" s="180"/>
      <c r="K9" s="180"/>
      <c r="L9" s="180"/>
      <c r="M9" s="180"/>
      <c r="N9" s="1"/>
    </row>
    <row r="10" spans="1:14" ht="15.6" x14ac:dyDescent="0.35">
      <c r="B10" s="178" t="s">
        <v>370</v>
      </c>
      <c r="C10" s="181" t="s">
        <v>371</v>
      </c>
      <c r="D10" s="182"/>
      <c r="E10" s="182"/>
      <c r="F10" s="182"/>
      <c r="G10" s="182"/>
      <c r="H10" s="182"/>
      <c r="I10" s="182"/>
      <c r="J10" s="182"/>
      <c r="K10" s="182"/>
      <c r="L10" s="182"/>
      <c r="M10" s="182"/>
      <c r="N10" s="1"/>
    </row>
    <row r="11" spans="1:14" ht="14.45" x14ac:dyDescent="0.35">
      <c r="A11" s="1"/>
      <c r="B11" s="1"/>
      <c r="C11" s="1"/>
      <c r="D11" s="1"/>
      <c r="E11" s="1"/>
      <c r="F11" s="1"/>
      <c r="G11" s="1"/>
      <c r="H11" s="1"/>
      <c r="I11" s="1"/>
      <c r="J11" s="1"/>
      <c r="K11" s="1"/>
      <c r="L11" s="1"/>
      <c r="M11" s="1"/>
      <c r="N11" s="1"/>
    </row>
    <row r="12" spans="1:14" x14ac:dyDescent="0.25">
      <c r="A12" s="333" t="s">
        <v>241</v>
      </c>
      <c r="B12" s="2" t="s">
        <v>240</v>
      </c>
      <c r="C12" s="1" t="s">
        <v>242</v>
      </c>
      <c r="D12" s="1"/>
      <c r="E12" s="1"/>
      <c r="F12" s="1"/>
      <c r="G12" s="1"/>
      <c r="H12" s="1"/>
      <c r="I12" s="1"/>
      <c r="J12" s="1"/>
      <c r="K12" s="1"/>
      <c r="L12" s="1"/>
      <c r="M12" s="1"/>
      <c r="N12" s="1"/>
    </row>
    <row r="13" spans="1:14" x14ac:dyDescent="0.25">
      <c r="A13" s="333"/>
      <c r="B13" s="1"/>
      <c r="C13" s="1"/>
      <c r="D13" s="1"/>
      <c r="E13" s="1"/>
      <c r="F13" s="1"/>
      <c r="G13" s="1"/>
      <c r="H13" s="1"/>
      <c r="I13" s="1"/>
      <c r="J13" s="1"/>
      <c r="K13" s="1"/>
      <c r="L13" s="1"/>
      <c r="M13" s="1"/>
      <c r="N13" s="1"/>
    </row>
    <row r="14" spans="1:14" ht="14.45" x14ac:dyDescent="0.35">
      <c r="A14" s="1"/>
      <c r="B14" s="1"/>
      <c r="C14" s="1"/>
      <c r="D14" s="1"/>
      <c r="E14" s="1"/>
      <c r="F14" s="1"/>
      <c r="G14" s="1"/>
      <c r="H14" s="1"/>
      <c r="I14" s="1"/>
      <c r="J14" s="1"/>
      <c r="K14" s="1"/>
      <c r="L14" s="1"/>
      <c r="M14" s="1"/>
      <c r="N14" s="1"/>
    </row>
    <row r="15" spans="1:14" ht="14.45" x14ac:dyDescent="0.35">
      <c r="A15" s="1"/>
      <c r="B15" s="1"/>
      <c r="C15" s="1"/>
      <c r="D15" s="1"/>
      <c r="E15" s="1"/>
      <c r="F15" s="1"/>
      <c r="G15" s="1"/>
      <c r="H15" s="1"/>
      <c r="I15" s="1"/>
      <c r="J15" s="1"/>
      <c r="K15" s="1"/>
      <c r="L15" s="1"/>
      <c r="M15" s="1"/>
      <c r="N15" s="1"/>
    </row>
    <row r="16" spans="1:14" ht="14.45" x14ac:dyDescent="0.35">
      <c r="A16" s="1"/>
      <c r="B16" s="1"/>
      <c r="C16" s="95"/>
      <c r="D16" s="1"/>
      <c r="E16" s="1"/>
      <c r="F16" s="1"/>
      <c r="G16" s="1"/>
      <c r="H16" s="1"/>
      <c r="I16" s="1"/>
      <c r="J16" s="1"/>
      <c r="K16" s="1"/>
      <c r="L16" s="1"/>
      <c r="M16" s="1"/>
      <c r="N16" s="1"/>
    </row>
    <row r="17" spans="1:14" ht="15" customHeight="1" x14ac:dyDescent="0.25">
      <c r="A17" s="333" t="s">
        <v>258</v>
      </c>
      <c r="B17" s="2" t="s">
        <v>234</v>
      </c>
      <c r="C17" s="348" t="s">
        <v>261</v>
      </c>
      <c r="D17" s="348"/>
      <c r="E17" s="348"/>
      <c r="F17" s="348"/>
      <c r="G17" s="348"/>
      <c r="H17" s="348"/>
      <c r="I17" s="348"/>
      <c r="J17" s="348"/>
      <c r="K17" s="348"/>
      <c r="L17" s="348"/>
      <c r="M17" s="348"/>
      <c r="N17" s="1"/>
    </row>
    <row r="18" spans="1:14" ht="36" customHeight="1" x14ac:dyDescent="0.25">
      <c r="A18" s="333"/>
      <c r="B18" s="1"/>
      <c r="C18" s="348"/>
      <c r="D18" s="348"/>
      <c r="E18" s="348"/>
      <c r="F18" s="348"/>
      <c r="G18" s="348"/>
      <c r="H18" s="348"/>
      <c r="I18" s="348"/>
      <c r="J18" s="348"/>
      <c r="K18" s="348"/>
      <c r="L18" s="348"/>
      <c r="M18" s="348"/>
    </row>
    <row r="19" spans="1:14" ht="25.5" customHeight="1" x14ac:dyDescent="0.25">
      <c r="A19" s="1"/>
      <c r="B19" s="1"/>
      <c r="C19" s="348"/>
      <c r="D19" s="348"/>
      <c r="E19" s="348"/>
      <c r="F19" s="348"/>
      <c r="G19" s="348"/>
      <c r="H19" s="348"/>
      <c r="I19" s="348"/>
      <c r="J19" s="348"/>
      <c r="K19" s="348"/>
      <c r="L19" s="348"/>
      <c r="M19" s="348"/>
    </row>
    <row r="20" spans="1:14" ht="48" customHeight="1" x14ac:dyDescent="0.25">
      <c r="A20" s="1"/>
      <c r="B20" s="1"/>
      <c r="C20" s="348"/>
      <c r="D20" s="348"/>
      <c r="E20" s="348"/>
      <c r="F20" s="348"/>
      <c r="G20" s="348"/>
      <c r="H20" s="348"/>
      <c r="I20" s="348"/>
      <c r="J20" s="348"/>
      <c r="K20" s="348"/>
      <c r="L20" s="348"/>
      <c r="M20" s="348"/>
    </row>
    <row r="21" spans="1:14" s="93" customFormat="1" ht="78.75" customHeight="1" x14ac:dyDescent="0.35">
      <c r="A21" s="86"/>
      <c r="B21" s="86"/>
      <c r="C21" s="312" t="s">
        <v>299</v>
      </c>
      <c r="D21" s="312"/>
      <c r="E21" s="312"/>
      <c r="F21" s="312"/>
      <c r="G21" s="312"/>
      <c r="H21" s="312"/>
      <c r="I21" s="312"/>
      <c r="J21" s="312"/>
      <c r="K21" s="312"/>
      <c r="L21" s="312"/>
      <c r="M21" s="312"/>
    </row>
    <row r="22" spans="1:14" s="93" customFormat="1" ht="14.25" customHeight="1" x14ac:dyDescent="0.35">
      <c r="A22" s="86"/>
      <c r="B22" s="86"/>
      <c r="C22" s="84"/>
      <c r="D22" s="84"/>
      <c r="E22" s="84"/>
      <c r="F22" s="84"/>
      <c r="G22" s="84"/>
      <c r="H22" s="84"/>
      <c r="I22" s="84"/>
      <c r="J22" s="84"/>
      <c r="K22" s="84"/>
      <c r="L22" s="84"/>
      <c r="M22" s="84"/>
    </row>
    <row r="23" spans="1:14" s="93" customFormat="1" ht="113.25" customHeight="1" x14ac:dyDescent="0.35">
      <c r="A23" s="86"/>
      <c r="B23" s="92" t="s">
        <v>229</v>
      </c>
      <c r="C23" s="312" t="s">
        <v>237</v>
      </c>
      <c r="D23" s="312"/>
      <c r="E23" s="312"/>
      <c r="F23" s="312"/>
      <c r="G23" s="312"/>
      <c r="H23" s="312"/>
      <c r="I23" s="312"/>
      <c r="J23" s="312"/>
      <c r="K23" s="312"/>
      <c r="L23" s="312"/>
      <c r="M23" s="312"/>
    </row>
    <row r="24" spans="1:14" ht="14.45" x14ac:dyDescent="0.35">
      <c r="A24" s="1"/>
      <c r="B24" s="1"/>
      <c r="C24" s="84"/>
      <c r="D24" s="84"/>
      <c r="E24" s="312"/>
      <c r="F24" s="312"/>
      <c r="G24" s="312"/>
      <c r="H24" s="312"/>
      <c r="I24" s="312"/>
      <c r="J24" s="312"/>
      <c r="K24" s="312"/>
      <c r="L24" s="312"/>
      <c r="M24" s="312"/>
    </row>
    <row r="25" spans="1:14" x14ac:dyDescent="0.25">
      <c r="A25" s="1"/>
      <c r="B25" s="2" t="s">
        <v>236</v>
      </c>
      <c r="C25" s="312" t="s">
        <v>300</v>
      </c>
      <c r="D25" s="312"/>
      <c r="E25" s="312"/>
      <c r="F25" s="312"/>
      <c r="G25" s="312"/>
      <c r="H25" s="312"/>
      <c r="I25" s="312"/>
      <c r="J25" s="312"/>
      <c r="K25" s="312"/>
      <c r="L25" s="312"/>
      <c r="M25" s="312"/>
    </row>
    <row r="26" spans="1:14" ht="33" customHeight="1" x14ac:dyDescent="0.25">
      <c r="A26" s="1"/>
      <c r="B26" s="1"/>
      <c r="C26" s="312"/>
      <c r="D26" s="312"/>
      <c r="E26" s="312"/>
      <c r="F26" s="312"/>
      <c r="G26" s="312"/>
      <c r="H26" s="312"/>
      <c r="I26" s="312"/>
      <c r="J26" s="312"/>
      <c r="K26" s="312"/>
      <c r="L26" s="312"/>
      <c r="M26" s="312"/>
    </row>
    <row r="27" spans="1:14" ht="39.75" customHeight="1" x14ac:dyDescent="0.25">
      <c r="A27" s="1"/>
      <c r="B27" s="1"/>
      <c r="C27" s="312"/>
      <c r="D27" s="312"/>
      <c r="E27" s="312"/>
      <c r="F27" s="312"/>
      <c r="G27" s="312"/>
      <c r="H27" s="312"/>
      <c r="I27" s="312"/>
      <c r="J27" s="312"/>
      <c r="K27" s="312"/>
      <c r="L27" s="312"/>
      <c r="M27" s="312"/>
    </row>
    <row r="28" spans="1:14" s="110" customFormat="1" ht="39.75" customHeight="1" x14ac:dyDescent="0.25">
      <c r="A28" s="1"/>
      <c r="B28" s="118" t="s">
        <v>355</v>
      </c>
      <c r="C28" s="312" t="s">
        <v>356</v>
      </c>
      <c r="D28" s="312"/>
      <c r="E28" s="312"/>
      <c r="F28" s="312"/>
      <c r="G28" s="312"/>
      <c r="H28" s="312"/>
      <c r="I28" s="312"/>
      <c r="J28" s="312"/>
      <c r="K28" s="312"/>
      <c r="L28" s="312"/>
      <c r="M28" s="312"/>
    </row>
    <row r="29" spans="1:14" s="110" customFormat="1" ht="20.25" customHeight="1" x14ac:dyDescent="0.25">
      <c r="A29" s="1"/>
      <c r="B29" s="1"/>
      <c r="C29" s="79"/>
      <c r="D29" s="79"/>
      <c r="E29" s="79"/>
      <c r="F29" s="79"/>
      <c r="G29" s="79"/>
      <c r="H29" s="79"/>
      <c r="I29" s="79"/>
      <c r="J29" s="79"/>
      <c r="K29" s="79"/>
      <c r="L29" s="79"/>
      <c r="M29" s="79"/>
    </row>
    <row r="30" spans="1:14" s="110" customFormat="1" ht="80.25" customHeight="1" x14ac:dyDescent="0.25">
      <c r="A30" s="1"/>
      <c r="B30" s="92" t="s">
        <v>276</v>
      </c>
      <c r="C30" s="312" t="s">
        <v>301</v>
      </c>
      <c r="D30" s="312"/>
      <c r="E30" s="312"/>
      <c r="F30" s="312"/>
      <c r="G30" s="312"/>
      <c r="H30" s="312"/>
      <c r="I30" s="312"/>
      <c r="J30" s="312"/>
      <c r="K30" s="312"/>
      <c r="L30" s="312"/>
      <c r="M30" s="312"/>
    </row>
    <row r="31" spans="1:14" s="110" customFormat="1" ht="20.25" customHeight="1" x14ac:dyDescent="0.25">
      <c r="A31" s="1"/>
      <c r="B31" s="1"/>
      <c r="C31" s="79"/>
      <c r="D31" s="79"/>
      <c r="E31" s="79"/>
      <c r="F31" s="79"/>
      <c r="G31" s="79"/>
      <c r="H31" s="79"/>
      <c r="I31" s="79"/>
      <c r="J31" s="79"/>
      <c r="K31" s="79"/>
      <c r="L31" s="79"/>
      <c r="M31" s="79"/>
    </row>
    <row r="32" spans="1:14" x14ac:dyDescent="0.25">
      <c r="A32" s="1"/>
      <c r="B32" s="2" t="s">
        <v>79</v>
      </c>
      <c r="C32" s="313" t="s">
        <v>277</v>
      </c>
      <c r="D32" s="313"/>
      <c r="E32" s="313"/>
      <c r="F32" s="313"/>
      <c r="G32" s="313"/>
      <c r="H32" s="313"/>
      <c r="I32" s="313"/>
      <c r="J32" s="313"/>
      <c r="K32" s="313"/>
      <c r="L32" s="313"/>
      <c r="M32" s="313"/>
    </row>
    <row r="33" spans="1:14" x14ac:dyDescent="0.25">
      <c r="A33" s="1"/>
      <c r="B33" s="1"/>
      <c r="C33" s="313"/>
      <c r="D33" s="313"/>
      <c r="E33" s="313"/>
      <c r="F33" s="313"/>
      <c r="G33" s="313"/>
      <c r="H33" s="313"/>
      <c r="I33" s="313"/>
      <c r="J33" s="313"/>
      <c r="K33" s="313"/>
      <c r="L33" s="313"/>
      <c r="M33" s="313"/>
    </row>
    <row r="34" spans="1:14" ht="30.75" customHeight="1" x14ac:dyDescent="0.25">
      <c r="A34" s="1"/>
      <c r="B34" s="1"/>
      <c r="C34" s="1"/>
      <c r="D34" s="1"/>
      <c r="E34" s="1"/>
      <c r="F34" s="1"/>
      <c r="G34" s="1"/>
      <c r="H34" s="1"/>
      <c r="I34" s="1"/>
      <c r="J34" s="1"/>
      <c r="K34" s="1"/>
      <c r="L34" s="1"/>
      <c r="M34" s="1"/>
    </row>
    <row r="35" spans="1:14" ht="105.75" customHeight="1" x14ac:dyDescent="0.25">
      <c r="A35" s="333" t="s">
        <v>259</v>
      </c>
      <c r="B35" s="92" t="s">
        <v>260</v>
      </c>
      <c r="C35" s="327" t="s">
        <v>230</v>
      </c>
      <c r="D35" s="327"/>
      <c r="E35" s="327"/>
      <c r="F35" s="327"/>
      <c r="G35" s="327"/>
      <c r="H35" s="327"/>
      <c r="I35" s="327"/>
      <c r="J35" s="327"/>
      <c r="K35" s="327"/>
      <c r="L35" s="327"/>
      <c r="M35" s="327"/>
      <c r="N35" s="1"/>
    </row>
    <row r="36" spans="1:14" ht="17.25" customHeight="1" x14ac:dyDescent="0.25">
      <c r="A36" s="333"/>
      <c r="B36" s="92"/>
      <c r="C36" s="80"/>
      <c r="D36" s="80"/>
      <c r="E36" s="80"/>
      <c r="F36" s="80"/>
      <c r="G36" s="80"/>
      <c r="H36" s="80"/>
      <c r="I36" s="80"/>
      <c r="J36" s="80"/>
      <c r="K36" s="80"/>
      <c r="L36" s="80"/>
      <c r="M36" s="80"/>
      <c r="N36" s="1"/>
    </row>
    <row r="37" spans="1:14" ht="114.75" customHeight="1" x14ac:dyDescent="0.25">
      <c r="A37" s="333"/>
      <c r="B37" s="92" t="s">
        <v>249</v>
      </c>
      <c r="C37" s="312" t="s">
        <v>262</v>
      </c>
      <c r="D37" s="312"/>
      <c r="E37" s="312"/>
      <c r="F37" s="312"/>
      <c r="G37" s="312"/>
      <c r="H37" s="312"/>
      <c r="I37" s="312"/>
      <c r="J37" s="312"/>
      <c r="K37" s="312"/>
      <c r="L37" s="312"/>
      <c r="M37" s="312"/>
    </row>
    <row r="38" spans="1:14" ht="35.25" customHeight="1" x14ac:dyDescent="0.25">
      <c r="A38" s="1"/>
      <c r="B38" s="109" t="s">
        <v>251</v>
      </c>
      <c r="C38" s="312" t="s">
        <v>250</v>
      </c>
      <c r="D38" s="312"/>
      <c r="E38" s="312"/>
      <c r="F38" s="312"/>
      <c r="G38" s="312"/>
      <c r="H38" s="312"/>
      <c r="I38" s="312"/>
      <c r="J38" s="312"/>
      <c r="K38" s="312"/>
      <c r="L38" s="312"/>
      <c r="M38" s="312"/>
    </row>
    <row r="39" spans="1:14" x14ac:dyDescent="0.25">
      <c r="A39" s="1"/>
      <c r="B39" s="1"/>
      <c r="C39" s="1"/>
      <c r="D39" s="1"/>
      <c r="E39" s="1"/>
      <c r="F39" s="1"/>
      <c r="G39" s="1"/>
      <c r="H39" s="1"/>
      <c r="I39" s="1"/>
      <c r="J39" s="1"/>
      <c r="K39" s="1"/>
      <c r="L39" s="1"/>
      <c r="M39" s="1"/>
    </row>
    <row r="40" spans="1:14" ht="30" x14ac:dyDescent="0.25">
      <c r="A40" s="1"/>
      <c r="B40" s="108" t="s">
        <v>257</v>
      </c>
      <c r="C40" s="312" t="s">
        <v>252</v>
      </c>
      <c r="D40" s="312"/>
      <c r="E40" s="312"/>
      <c r="F40" s="312"/>
      <c r="G40" s="312"/>
      <c r="H40" s="312"/>
      <c r="I40" s="312"/>
      <c r="J40" s="312"/>
      <c r="K40" s="312"/>
      <c r="L40" s="312"/>
      <c r="M40" s="312"/>
    </row>
    <row r="41" spans="1:14" x14ac:dyDescent="0.25">
      <c r="A41" s="1"/>
      <c r="B41" s="1"/>
      <c r="C41" s="1"/>
      <c r="D41" s="1"/>
      <c r="E41" s="1"/>
      <c r="F41" s="1"/>
      <c r="G41" s="1"/>
      <c r="H41" s="1"/>
      <c r="I41" s="1"/>
      <c r="J41" s="1"/>
      <c r="K41" s="1"/>
      <c r="L41" s="1"/>
      <c r="M41" s="1"/>
    </row>
    <row r="42" spans="1:14" ht="105.75" customHeight="1" x14ac:dyDescent="0.25">
      <c r="A42" s="1"/>
      <c r="B42" s="108" t="s">
        <v>253</v>
      </c>
      <c r="C42" s="312" t="s">
        <v>255</v>
      </c>
      <c r="D42" s="312"/>
      <c r="E42" s="312"/>
      <c r="F42" s="312"/>
      <c r="G42" s="312"/>
      <c r="H42" s="312"/>
      <c r="I42" s="312"/>
      <c r="J42" s="312"/>
      <c r="K42" s="312"/>
      <c r="L42" s="312"/>
      <c r="M42" s="312"/>
    </row>
    <row r="43" spans="1:14" x14ac:dyDescent="0.25">
      <c r="A43" s="1"/>
      <c r="B43" s="1"/>
      <c r="C43" s="1"/>
      <c r="D43" s="1"/>
      <c r="E43" s="1"/>
      <c r="F43" s="1"/>
      <c r="G43" s="1"/>
      <c r="H43" s="1"/>
      <c r="I43" s="1"/>
      <c r="J43" s="1"/>
      <c r="K43" s="1"/>
      <c r="L43" s="1"/>
      <c r="M43" s="1"/>
    </row>
    <row r="44" spans="1:14" ht="30" x14ac:dyDescent="0.25">
      <c r="A44" s="1"/>
      <c r="B44" s="108" t="s">
        <v>254</v>
      </c>
      <c r="C44" s="312" t="s">
        <v>256</v>
      </c>
      <c r="D44" s="312"/>
      <c r="E44" s="312"/>
      <c r="F44" s="312"/>
      <c r="G44" s="312"/>
      <c r="H44" s="312"/>
      <c r="I44" s="312"/>
      <c r="J44" s="312"/>
      <c r="K44" s="312"/>
      <c r="L44" s="312"/>
      <c r="M44" s="312"/>
    </row>
    <row r="45" spans="1:14" x14ac:dyDescent="0.25">
      <c r="A45" s="1"/>
      <c r="B45" s="1"/>
      <c r="C45" s="1"/>
      <c r="D45" s="1"/>
      <c r="E45" s="1"/>
      <c r="F45" s="1"/>
      <c r="G45" s="1"/>
      <c r="H45" s="1"/>
      <c r="I45" s="1"/>
      <c r="J45" s="1"/>
      <c r="K45" s="1"/>
      <c r="L45" s="1"/>
      <c r="M45" s="1"/>
    </row>
    <row r="46" spans="1:14" x14ac:dyDescent="0.25">
      <c r="A46" s="1"/>
      <c r="B46" s="1"/>
      <c r="C46" s="1"/>
      <c r="D46" s="1"/>
      <c r="E46" s="1"/>
      <c r="F46" s="1"/>
      <c r="G46" s="1"/>
      <c r="H46" s="1"/>
      <c r="I46" s="1"/>
      <c r="J46" s="1"/>
      <c r="K46" s="1"/>
      <c r="L46" s="1"/>
      <c r="M46" s="1"/>
    </row>
    <row r="47" spans="1:14" ht="81" customHeight="1" x14ac:dyDescent="0.25">
      <c r="A47" s="333" t="s">
        <v>634</v>
      </c>
      <c r="B47" s="235" t="s">
        <v>632</v>
      </c>
      <c r="C47" s="312" t="s">
        <v>633</v>
      </c>
      <c r="D47" s="312"/>
      <c r="E47" s="312"/>
      <c r="F47" s="312"/>
      <c r="G47" s="312"/>
      <c r="H47" s="312"/>
      <c r="I47" s="312"/>
      <c r="J47" s="312"/>
      <c r="K47" s="312"/>
      <c r="L47" s="312"/>
      <c r="M47" s="312"/>
    </row>
    <row r="48" spans="1:14" x14ac:dyDescent="0.25">
      <c r="A48" s="333"/>
      <c r="B48" s="1"/>
      <c r="C48" s="1"/>
      <c r="D48" s="1"/>
      <c r="E48" s="1"/>
      <c r="F48" s="1"/>
      <c r="G48" s="1"/>
      <c r="H48" s="1"/>
      <c r="I48" s="1"/>
      <c r="J48" s="1"/>
      <c r="K48" s="1"/>
      <c r="L48" s="1"/>
      <c r="M48" s="1"/>
    </row>
    <row r="49" spans="1:13" x14ac:dyDescent="0.25">
      <c r="A49" s="333"/>
      <c r="B49" s="1"/>
      <c r="C49" s="1"/>
      <c r="D49" s="1"/>
      <c r="E49" s="1"/>
      <c r="F49" s="1"/>
      <c r="G49" s="1"/>
      <c r="H49" s="1"/>
      <c r="I49" s="1"/>
      <c r="J49" s="1"/>
      <c r="K49" s="1"/>
      <c r="L49" s="1"/>
      <c r="M49" s="1"/>
    </row>
  </sheetData>
  <mergeCells count="21">
    <mergeCell ref="A17:A18"/>
    <mergeCell ref="C32:M33"/>
    <mergeCell ref="C35:M35"/>
    <mergeCell ref="C21:M21"/>
    <mergeCell ref="C7:M7"/>
    <mergeCell ref="C8:M8"/>
    <mergeCell ref="A12:A13"/>
    <mergeCell ref="C30:M30"/>
    <mergeCell ref="C23:M23"/>
    <mergeCell ref="C17:M20"/>
    <mergeCell ref="C25:M27"/>
    <mergeCell ref="E24:M24"/>
    <mergeCell ref="C28:M28"/>
    <mergeCell ref="C47:M47"/>
    <mergeCell ref="A47:A49"/>
    <mergeCell ref="C44:M44"/>
    <mergeCell ref="C37:M37"/>
    <mergeCell ref="A35:A37"/>
    <mergeCell ref="C38:M38"/>
    <mergeCell ref="C40:M40"/>
    <mergeCell ref="C42:M42"/>
  </mergeCells>
  <pageMargins left="0.7" right="0.7" top="0.75" bottom="0.75" header="0.3" footer="0.3"/>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3"/>
  <sheetViews>
    <sheetView showGridLines="0" topLeftCell="A8" zoomScale="80" zoomScaleNormal="80" workbookViewId="0">
      <selection activeCell="G9" sqref="G9:G11"/>
    </sheetView>
  </sheetViews>
  <sheetFormatPr defaultRowHeight="15" x14ac:dyDescent="0.25"/>
  <cols>
    <col min="1" max="1" width="10.28515625" style="240" customWidth="1"/>
    <col min="2" max="2" width="27.7109375" style="240" customWidth="1"/>
    <col min="3" max="3" width="9.7109375" style="240" customWidth="1"/>
    <col min="4" max="4" width="38.140625" style="240" customWidth="1"/>
    <col min="5" max="5" width="53.42578125" style="240" customWidth="1"/>
    <col min="6" max="6" width="28.5703125" style="240" customWidth="1"/>
    <col min="7" max="7" width="44.85546875" style="240" customWidth="1"/>
    <col min="8" max="8" width="40.7109375" style="240" customWidth="1"/>
    <col min="9" max="9" width="41.7109375" style="240" customWidth="1"/>
    <col min="10" max="10" width="33.7109375" style="240" customWidth="1"/>
    <col min="11" max="45" width="9.140625" style="240"/>
    <col min="46" max="16384" width="9.140625" style="151"/>
  </cols>
  <sheetData>
    <row r="1" spans="1:45" ht="18.75" customHeight="1" x14ac:dyDescent="0.25">
      <c r="A1" s="349"/>
      <c r="B1" s="351" t="s">
        <v>635</v>
      </c>
      <c r="C1" s="352"/>
      <c r="D1" s="352"/>
      <c r="E1" s="352"/>
      <c r="F1" s="352"/>
      <c r="G1" s="352"/>
      <c r="H1" s="352"/>
      <c r="I1" s="352"/>
      <c r="J1" s="352"/>
      <c r="K1" s="239"/>
      <c r="L1" s="239"/>
      <c r="M1" s="239"/>
      <c r="N1" s="239"/>
    </row>
    <row r="2" spans="1:45" ht="18.75" customHeight="1" x14ac:dyDescent="0.25">
      <c r="A2" s="349"/>
      <c r="B2" s="351"/>
      <c r="C2" s="352"/>
      <c r="D2" s="352"/>
      <c r="E2" s="352"/>
      <c r="F2" s="352"/>
      <c r="G2" s="352"/>
      <c r="H2" s="352"/>
      <c r="I2" s="352"/>
      <c r="J2" s="352"/>
      <c r="K2" s="239"/>
      <c r="L2" s="239"/>
      <c r="M2" s="239"/>
      <c r="N2" s="239"/>
    </row>
    <row r="3" spans="1:45" ht="18.75" customHeight="1" x14ac:dyDescent="0.25">
      <c r="A3" s="350"/>
      <c r="B3" s="353"/>
      <c r="C3" s="354"/>
      <c r="D3" s="354"/>
      <c r="E3" s="354"/>
      <c r="F3" s="354"/>
      <c r="G3" s="354"/>
      <c r="H3" s="354"/>
      <c r="I3" s="354"/>
      <c r="J3" s="354"/>
      <c r="K3" s="239"/>
      <c r="L3" s="239"/>
      <c r="M3" s="239"/>
      <c r="N3" s="239"/>
    </row>
    <row r="4" spans="1:45" ht="24.75" customHeight="1" x14ac:dyDescent="0.25">
      <c r="A4" s="355" t="s">
        <v>310</v>
      </c>
      <c r="B4" s="356"/>
      <c r="C4" s="356"/>
      <c r="D4" s="356"/>
      <c r="E4" s="356"/>
      <c r="F4" s="356"/>
      <c r="G4" s="356" t="s">
        <v>636</v>
      </c>
      <c r="H4" s="356"/>
      <c r="I4" s="356"/>
      <c r="J4" s="357"/>
      <c r="AP4" s="151"/>
      <c r="AQ4" s="151"/>
      <c r="AR4" s="151"/>
      <c r="AS4" s="151"/>
    </row>
    <row r="5" spans="1:45" ht="54" customHeight="1" x14ac:dyDescent="0.25">
      <c r="A5" s="241" t="s">
        <v>637</v>
      </c>
      <c r="B5" s="241" t="s">
        <v>638</v>
      </c>
      <c r="C5" s="241" t="s">
        <v>637</v>
      </c>
      <c r="D5" s="241" t="s">
        <v>639</v>
      </c>
      <c r="E5" s="241" t="s">
        <v>640</v>
      </c>
      <c r="F5" s="242" t="s">
        <v>304</v>
      </c>
      <c r="G5" s="243" t="s">
        <v>641</v>
      </c>
      <c r="H5" s="244" t="s">
        <v>642</v>
      </c>
      <c r="I5" s="244" t="s">
        <v>643</v>
      </c>
      <c r="J5" s="244" t="s">
        <v>331</v>
      </c>
      <c r="AP5" s="151"/>
      <c r="AQ5" s="151"/>
      <c r="AR5" s="151"/>
      <c r="AS5" s="151"/>
    </row>
    <row r="6" spans="1:45" ht="260.10000000000002" customHeight="1" x14ac:dyDescent="0.25">
      <c r="A6" s="358" t="s">
        <v>90</v>
      </c>
      <c r="B6" s="358" t="s">
        <v>645</v>
      </c>
      <c r="C6" s="360" t="s">
        <v>317</v>
      </c>
      <c r="D6" s="360" t="s">
        <v>929</v>
      </c>
      <c r="E6" s="360" t="s">
        <v>928</v>
      </c>
      <c r="F6" s="245" t="s">
        <v>646</v>
      </c>
      <c r="G6" s="362" t="s">
        <v>647</v>
      </c>
      <c r="H6" s="365" t="s">
        <v>951</v>
      </c>
      <c r="I6" s="365" t="s">
        <v>933</v>
      </c>
      <c r="J6" s="368" t="s">
        <v>648</v>
      </c>
      <c r="AP6" s="151"/>
      <c r="AQ6" s="151"/>
      <c r="AR6" s="151"/>
      <c r="AS6" s="151"/>
    </row>
    <row r="7" spans="1:45" ht="260.10000000000002" customHeight="1" x14ac:dyDescent="0.25">
      <c r="A7" s="359"/>
      <c r="B7" s="359"/>
      <c r="C7" s="361"/>
      <c r="D7" s="361"/>
      <c r="E7" s="361"/>
      <c r="F7" s="246" t="s">
        <v>649</v>
      </c>
      <c r="G7" s="363"/>
      <c r="H7" s="366"/>
      <c r="I7" s="366"/>
      <c r="J7" s="369"/>
      <c r="AP7" s="151"/>
      <c r="AQ7" s="151"/>
      <c r="AR7" s="151"/>
      <c r="AS7" s="151"/>
    </row>
    <row r="8" spans="1:45" ht="260.10000000000002" customHeight="1" x14ac:dyDescent="0.25">
      <c r="A8" s="359"/>
      <c r="B8" s="359"/>
      <c r="C8" s="361"/>
      <c r="D8" s="361"/>
      <c r="E8" s="361"/>
      <c r="F8" s="247" t="s">
        <v>650</v>
      </c>
      <c r="G8" s="364"/>
      <c r="H8" s="367"/>
      <c r="I8" s="367"/>
      <c r="J8" s="370"/>
      <c r="AP8" s="151"/>
      <c r="AQ8" s="151"/>
      <c r="AR8" s="151"/>
      <c r="AS8" s="151"/>
    </row>
    <row r="9" spans="1:45" ht="180" customHeight="1" x14ac:dyDescent="0.25">
      <c r="A9" s="248"/>
      <c r="B9" s="248"/>
      <c r="C9" s="374" t="s">
        <v>651</v>
      </c>
      <c r="D9" s="360" t="s">
        <v>937</v>
      </c>
      <c r="E9" s="374" t="s">
        <v>935</v>
      </c>
      <c r="F9" s="249" t="s">
        <v>934</v>
      </c>
      <c r="G9" s="379" t="s">
        <v>936</v>
      </c>
      <c r="H9" s="371" t="s">
        <v>969</v>
      </c>
      <c r="I9" s="371" t="s">
        <v>938</v>
      </c>
      <c r="J9" s="368" t="s">
        <v>652</v>
      </c>
      <c r="AP9" s="151"/>
      <c r="AQ9" s="151"/>
      <c r="AR9" s="151"/>
      <c r="AS9" s="151"/>
    </row>
    <row r="10" spans="1:45" ht="180" customHeight="1" x14ac:dyDescent="0.25">
      <c r="A10" s="248"/>
      <c r="B10" s="248"/>
      <c r="C10" s="378"/>
      <c r="D10" s="361"/>
      <c r="E10" s="378"/>
      <c r="F10" s="249" t="s">
        <v>653</v>
      </c>
      <c r="G10" s="380"/>
      <c r="H10" s="372"/>
      <c r="I10" s="372"/>
      <c r="J10" s="369"/>
      <c r="AP10" s="151"/>
      <c r="AQ10" s="151"/>
      <c r="AR10" s="151"/>
      <c r="AS10" s="151"/>
    </row>
    <row r="11" spans="1:45" ht="180" customHeight="1" x14ac:dyDescent="0.25">
      <c r="A11" s="248"/>
      <c r="B11" s="248"/>
      <c r="C11" s="378"/>
      <c r="D11" s="361"/>
      <c r="E11" s="378"/>
      <c r="F11" s="249" t="s">
        <v>654</v>
      </c>
      <c r="G11" s="381"/>
      <c r="H11" s="373"/>
      <c r="I11" s="373"/>
      <c r="J11" s="370"/>
      <c r="AP11" s="151"/>
      <c r="AQ11" s="151"/>
      <c r="AR11" s="151"/>
      <c r="AS11" s="151"/>
    </row>
    <row r="12" spans="1:45" ht="249.95" customHeight="1" x14ac:dyDescent="0.25">
      <c r="A12" s="248"/>
      <c r="B12" s="248"/>
      <c r="C12" s="374" t="s">
        <v>655</v>
      </c>
      <c r="D12" s="374" t="s">
        <v>941</v>
      </c>
      <c r="E12" s="374" t="s">
        <v>939</v>
      </c>
      <c r="F12" s="249" t="s">
        <v>656</v>
      </c>
      <c r="G12" s="376" t="s">
        <v>940</v>
      </c>
      <c r="H12" s="371" t="s">
        <v>942</v>
      </c>
      <c r="I12" s="376" t="s">
        <v>943</v>
      </c>
      <c r="J12" s="368" t="s">
        <v>657</v>
      </c>
      <c r="AP12" s="151"/>
      <c r="AQ12" s="151"/>
      <c r="AR12" s="151"/>
      <c r="AS12" s="151"/>
    </row>
    <row r="13" spans="1:45" ht="249.95" customHeight="1" x14ac:dyDescent="0.25">
      <c r="A13" s="250"/>
      <c r="B13" s="250"/>
      <c r="C13" s="375"/>
      <c r="D13" s="375"/>
      <c r="E13" s="375"/>
      <c r="F13" s="251" t="s">
        <v>658</v>
      </c>
      <c r="G13" s="377"/>
      <c r="H13" s="373"/>
      <c r="I13" s="377"/>
      <c r="J13" s="370"/>
      <c r="AP13" s="151"/>
      <c r="AQ13" s="151"/>
      <c r="AR13" s="151"/>
      <c r="AS13" s="151"/>
    </row>
  </sheetData>
  <mergeCells count="27">
    <mergeCell ref="I9:I11"/>
    <mergeCell ref="J9:J11"/>
    <mergeCell ref="J12:J13"/>
    <mergeCell ref="C12:C13"/>
    <mergeCell ref="D12:D13"/>
    <mergeCell ref="E12:E13"/>
    <mergeCell ref="G12:G13"/>
    <mergeCell ref="H12:H13"/>
    <mergeCell ref="I12:I13"/>
    <mergeCell ref="C9:C11"/>
    <mergeCell ref="D9:D11"/>
    <mergeCell ref="E9:E11"/>
    <mergeCell ref="G9:G11"/>
    <mergeCell ref="H9:H11"/>
    <mergeCell ref="A1:A3"/>
    <mergeCell ref="B1:J3"/>
    <mergeCell ref="A4:F4"/>
    <mergeCell ref="G4:J4"/>
    <mergeCell ref="A6:A8"/>
    <mergeCell ref="B6:B8"/>
    <mergeCell ref="C6:C8"/>
    <mergeCell ref="D6:D8"/>
    <mergeCell ref="E6:E8"/>
    <mergeCell ref="G6:G8"/>
    <mergeCell ref="H6:H8"/>
    <mergeCell ref="I6:I8"/>
    <mergeCell ref="J6:J8"/>
  </mergeCells>
  <pageMargins left="0.7" right="0.7" top="0.75" bottom="0.75" header="0.3" footer="0.3"/>
  <pageSetup paperSize="8"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
  <sheetViews>
    <sheetView showGridLines="0" topLeftCell="D1" zoomScale="80" zoomScaleNormal="80" workbookViewId="0">
      <selection activeCell="M6" sqref="M6:M11"/>
    </sheetView>
  </sheetViews>
  <sheetFormatPr defaultRowHeight="15" x14ac:dyDescent="0.25"/>
  <cols>
    <col min="1" max="1" width="10.28515625" style="240" customWidth="1"/>
    <col min="2" max="2" width="26.85546875" style="240" customWidth="1"/>
    <col min="3" max="3" width="9.140625" style="240" customWidth="1"/>
    <col min="4" max="4" width="33.140625" style="240" customWidth="1"/>
    <col min="5" max="5" width="39.28515625" style="240" customWidth="1"/>
    <col min="6" max="6" width="13.28515625" style="240" customWidth="1"/>
    <col min="7" max="7" width="14" style="240" customWidth="1"/>
    <col min="8" max="8" width="46.7109375" style="240" customWidth="1"/>
    <col min="9" max="11" width="10.7109375" style="240" customWidth="1"/>
    <col min="12" max="12" width="36.140625" style="240" customWidth="1"/>
    <col min="13" max="13" width="36.7109375" style="240" customWidth="1"/>
    <col min="14" max="14" width="30" style="240" customWidth="1"/>
    <col min="15" max="15" width="33.7109375" style="240" customWidth="1"/>
    <col min="16" max="46" width="9.140625" style="240"/>
    <col min="47" max="16384" width="9.140625" style="151"/>
  </cols>
  <sheetData>
    <row r="1" spans="1:15" ht="18.75" customHeight="1" x14ac:dyDescent="0.25">
      <c r="A1" s="349"/>
      <c r="B1" s="384" t="s">
        <v>678</v>
      </c>
      <c r="C1" s="385"/>
      <c r="D1" s="385"/>
      <c r="E1" s="385"/>
      <c r="F1" s="385"/>
      <c r="G1" s="385"/>
      <c r="H1" s="385"/>
      <c r="I1" s="385"/>
      <c r="J1" s="385"/>
      <c r="K1" s="385"/>
      <c r="L1" s="385"/>
      <c r="M1" s="385"/>
      <c r="N1" s="385"/>
      <c r="O1" s="385"/>
    </row>
    <row r="2" spans="1:15" ht="18.75" customHeight="1" x14ac:dyDescent="0.25">
      <c r="A2" s="349"/>
      <c r="B2" s="384"/>
      <c r="C2" s="385"/>
      <c r="D2" s="385"/>
      <c r="E2" s="385"/>
      <c r="F2" s="385"/>
      <c r="G2" s="385"/>
      <c r="H2" s="385"/>
      <c r="I2" s="385"/>
      <c r="J2" s="385"/>
      <c r="K2" s="385"/>
      <c r="L2" s="385"/>
      <c r="M2" s="385"/>
      <c r="N2" s="385"/>
      <c r="O2" s="385"/>
    </row>
    <row r="3" spans="1:15" ht="18.75" customHeight="1" x14ac:dyDescent="0.25">
      <c r="A3" s="350"/>
      <c r="B3" s="386"/>
      <c r="C3" s="387"/>
      <c r="D3" s="387"/>
      <c r="E3" s="387"/>
      <c r="F3" s="387"/>
      <c r="G3" s="387"/>
      <c r="H3" s="387"/>
      <c r="I3" s="387"/>
      <c r="J3" s="387"/>
      <c r="K3" s="387"/>
      <c r="L3" s="387"/>
      <c r="M3" s="387"/>
      <c r="N3" s="387"/>
      <c r="O3" s="387"/>
    </row>
    <row r="4" spans="1:15" ht="24.75" customHeight="1" x14ac:dyDescent="0.25">
      <c r="A4" s="355" t="s">
        <v>310</v>
      </c>
      <c r="B4" s="356"/>
      <c r="C4" s="356"/>
      <c r="D4" s="356"/>
      <c r="E4" s="356"/>
      <c r="F4" s="356"/>
      <c r="G4" s="356"/>
      <c r="H4" s="357"/>
      <c r="I4" s="355" t="s">
        <v>679</v>
      </c>
      <c r="J4" s="356"/>
      <c r="K4" s="357"/>
      <c r="L4" s="355" t="s">
        <v>636</v>
      </c>
      <c r="M4" s="356"/>
      <c r="N4" s="356"/>
      <c r="O4" s="357"/>
    </row>
    <row r="5" spans="1:15" ht="56.25" customHeight="1" x14ac:dyDescent="0.25">
      <c r="A5" s="241" t="s">
        <v>637</v>
      </c>
      <c r="B5" s="241" t="s">
        <v>680</v>
      </c>
      <c r="C5" s="241" t="s">
        <v>637</v>
      </c>
      <c r="D5" s="241" t="s">
        <v>306</v>
      </c>
      <c r="E5" s="241" t="s">
        <v>640</v>
      </c>
      <c r="F5" s="382" t="s">
        <v>681</v>
      </c>
      <c r="G5" s="383"/>
      <c r="H5" s="267" t="s">
        <v>682</v>
      </c>
      <c r="I5" s="268" t="s">
        <v>683</v>
      </c>
      <c r="J5" s="268" t="s">
        <v>684</v>
      </c>
      <c r="K5" s="268" t="s">
        <v>685</v>
      </c>
      <c r="L5" s="243" t="s">
        <v>641</v>
      </c>
      <c r="M5" s="244" t="s">
        <v>642</v>
      </c>
      <c r="N5" s="244" t="s">
        <v>643</v>
      </c>
      <c r="O5" s="244" t="s">
        <v>331</v>
      </c>
    </row>
    <row r="6" spans="1:15" ht="84.95" customHeight="1" x14ac:dyDescent="0.25">
      <c r="A6" s="358" t="s">
        <v>34</v>
      </c>
      <c r="B6" s="358" t="s">
        <v>686</v>
      </c>
      <c r="C6" s="390" t="s">
        <v>687</v>
      </c>
      <c r="D6" s="390" t="s">
        <v>930</v>
      </c>
      <c r="E6" s="391" t="s">
        <v>944</v>
      </c>
      <c r="F6" s="269" t="s">
        <v>688</v>
      </c>
      <c r="G6" s="269" t="s">
        <v>689</v>
      </c>
      <c r="H6" s="270" t="s">
        <v>710</v>
      </c>
      <c r="I6" s="271"/>
      <c r="J6" s="271" t="s">
        <v>690</v>
      </c>
      <c r="K6" s="271"/>
      <c r="L6" s="392" t="s">
        <v>691</v>
      </c>
      <c r="M6" s="365" t="s">
        <v>945</v>
      </c>
      <c r="N6" s="376" t="s">
        <v>692</v>
      </c>
      <c r="O6" s="368" t="s">
        <v>693</v>
      </c>
    </row>
    <row r="7" spans="1:15" ht="84.95" customHeight="1" x14ac:dyDescent="0.25">
      <c r="A7" s="359"/>
      <c r="B7" s="359"/>
      <c r="C7" s="390"/>
      <c r="D7" s="390"/>
      <c r="E7" s="391"/>
      <c r="F7" s="269" t="s">
        <v>694</v>
      </c>
      <c r="G7" s="269" t="s">
        <v>695</v>
      </c>
      <c r="H7" s="272" t="s">
        <v>931</v>
      </c>
      <c r="I7" s="271" t="s">
        <v>697</v>
      </c>
      <c r="J7" s="271" t="s">
        <v>697</v>
      </c>
      <c r="K7" s="271" t="s">
        <v>697</v>
      </c>
      <c r="L7" s="393"/>
      <c r="M7" s="366"/>
      <c r="N7" s="388"/>
      <c r="O7" s="369"/>
    </row>
    <row r="8" spans="1:15" ht="84.95" customHeight="1" x14ac:dyDescent="0.25">
      <c r="A8" s="359"/>
      <c r="B8" s="359"/>
      <c r="C8" s="390"/>
      <c r="D8" s="390"/>
      <c r="E8" s="391"/>
      <c r="F8" s="269" t="s">
        <v>698</v>
      </c>
      <c r="G8" s="269" t="s">
        <v>699</v>
      </c>
      <c r="H8" s="272" t="s">
        <v>932</v>
      </c>
      <c r="I8" s="271" t="s">
        <v>690</v>
      </c>
      <c r="J8" s="271" t="s">
        <v>690</v>
      </c>
      <c r="K8" s="271" t="s">
        <v>701</v>
      </c>
      <c r="L8" s="393"/>
      <c r="M8" s="366"/>
      <c r="N8" s="388"/>
      <c r="O8" s="369"/>
    </row>
    <row r="9" spans="1:15" ht="84.95" customHeight="1" x14ac:dyDescent="0.25">
      <c r="A9" s="359"/>
      <c r="B9" s="359"/>
      <c r="C9" s="390"/>
      <c r="D9" s="390"/>
      <c r="E9" s="391"/>
      <c r="F9" s="269" t="s">
        <v>702</v>
      </c>
      <c r="G9" s="269" t="s">
        <v>703</v>
      </c>
      <c r="H9" s="272" t="s">
        <v>704</v>
      </c>
      <c r="I9" s="271" t="s">
        <v>697</v>
      </c>
      <c r="J9" s="271" t="s">
        <v>697</v>
      </c>
      <c r="K9" s="271"/>
      <c r="L9" s="393"/>
      <c r="M9" s="366"/>
      <c r="N9" s="388"/>
      <c r="O9" s="369"/>
    </row>
    <row r="10" spans="1:15" ht="84.95" customHeight="1" x14ac:dyDescent="0.25">
      <c r="A10" s="359"/>
      <c r="B10" s="359"/>
      <c r="C10" s="390"/>
      <c r="D10" s="390"/>
      <c r="E10" s="391"/>
      <c r="F10" s="269" t="s">
        <v>705</v>
      </c>
      <c r="G10" s="269" t="s">
        <v>706</v>
      </c>
      <c r="H10" s="273" t="s">
        <v>92</v>
      </c>
      <c r="I10" s="271" t="s">
        <v>697</v>
      </c>
      <c r="J10" s="271" t="s">
        <v>697</v>
      </c>
      <c r="K10" s="271" t="s">
        <v>697</v>
      </c>
      <c r="L10" s="393"/>
      <c r="M10" s="366"/>
      <c r="N10" s="388"/>
      <c r="O10" s="369"/>
    </row>
    <row r="11" spans="1:15" ht="84.95" customHeight="1" x14ac:dyDescent="0.25">
      <c r="A11" s="389"/>
      <c r="B11" s="389"/>
      <c r="C11" s="390"/>
      <c r="D11" s="390"/>
      <c r="E11" s="391"/>
      <c r="F11" s="246" t="s">
        <v>707</v>
      </c>
      <c r="G11" s="246" t="s">
        <v>708</v>
      </c>
      <c r="H11" s="274" t="s">
        <v>709</v>
      </c>
      <c r="I11" s="275" t="s">
        <v>697</v>
      </c>
      <c r="J11" s="275" t="s">
        <v>697</v>
      </c>
      <c r="K11" s="275" t="s">
        <v>697</v>
      </c>
      <c r="L11" s="394"/>
      <c r="M11" s="367"/>
      <c r="N11" s="377"/>
      <c r="O11" s="370"/>
    </row>
    <row r="12" spans="1:15" ht="15" customHeight="1" x14ac:dyDescent="0.25"/>
  </sheetData>
  <mergeCells count="15">
    <mergeCell ref="M6:M11"/>
    <mergeCell ref="N6:N11"/>
    <mergeCell ref="O6:O11"/>
    <mergeCell ref="A6:A11"/>
    <mergeCell ref="B6:B11"/>
    <mergeCell ref="C6:C11"/>
    <mergeCell ref="D6:D11"/>
    <mergeCell ref="E6:E11"/>
    <mergeCell ref="L6:L11"/>
    <mergeCell ref="F5:G5"/>
    <mergeCell ref="A1:A3"/>
    <mergeCell ref="B1:O3"/>
    <mergeCell ref="A4:H4"/>
    <mergeCell ref="I4:K4"/>
    <mergeCell ref="L4:O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
  <sheetViews>
    <sheetView showGridLines="0" zoomScale="80" zoomScaleNormal="80" workbookViewId="0">
      <selection activeCell="H19" sqref="H19"/>
    </sheetView>
  </sheetViews>
  <sheetFormatPr defaultRowHeight="15" x14ac:dyDescent="0.25"/>
  <cols>
    <col min="1" max="1" width="10.28515625" style="240" customWidth="1"/>
    <col min="2" max="2" width="26.85546875" style="240" customWidth="1"/>
    <col min="3" max="3" width="62.7109375" style="240" customWidth="1"/>
    <col min="4" max="4" width="71.42578125" style="240" customWidth="1"/>
    <col min="5" max="5" width="18.140625" style="240" customWidth="1"/>
    <col min="6" max="6" width="11.5703125" style="240" customWidth="1"/>
    <col min="7" max="7" width="14" style="240" customWidth="1"/>
    <col min="8" max="8" width="34.5703125" style="240" customWidth="1"/>
    <col min="9" max="9" width="23.140625" style="240" customWidth="1"/>
    <col min="10" max="10" width="16.5703125" style="240" customWidth="1"/>
    <col min="11" max="11" width="46.7109375" style="240" customWidth="1"/>
    <col min="12" max="12" width="23.85546875" style="240" customWidth="1"/>
    <col min="13" max="13" width="15.42578125" style="240" customWidth="1"/>
    <col min="14" max="14" width="16.140625" style="240" customWidth="1"/>
    <col min="15" max="15" width="14.140625" style="240" customWidth="1"/>
    <col min="16" max="17" width="10.7109375" style="240" customWidth="1"/>
    <col min="18" max="18" width="36.140625" style="240" customWidth="1"/>
    <col min="19" max="19" width="36.7109375" style="240" customWidth="1"/>
    <col min="20" max="20" width="91.42578125" style="240" customWidth="1"/>
    <col min="21" max="21" width="33.7109375" style="240" customWidth="1"/>
    <col min="22" max="52" width="9.140625" style="240"/>
    <col min="53" max="16384" width="9.140625" style="151"/>
  </cols>
  <sheetData>
    <row r="1" spans="1:54" ht="18.75" customHeight="1" x14ac:dyDescent="0.25">
      <c r="A1" s="349"/>
      <c r="B1" s="384" t="s">
        <v>754</v>
      </c>
      <c r="C1" s="385"/>
      <c r="D1" s="385"/>
      <c r="E1" s="385"/>
      <c r="F1" s="385"/>
      <c r="G1" s="385"/>
      <c r="H1" s="385"/>
      <c r="I1" s="385"/>
      <c r="J1" s="385"/>
      <c r="K1" s="385"/>
      <c r="L1" s="385"/>
      <c r="M1" s="385"/>
      <c r="N1" s="385"/>
      <c r="O1" s="385"/>
      <c r="P1" s="385"/>
      <c r="Q1" s="385"/>
      <c r="R1" s="385"/>
      <c r="S1" s="385"/>
      <c r="T1" s="385"/>
      <c r="U1" s="385"/>
    </row>
    <row r="2" spans="1:54" ht="18.75" customHeight="1" x14ac:dyDescent="0.25">
      <c r="A2" s="349"/>
      <c r="B2" s="384"/>
      <c r="C2" s="385"/>
      <c r="D2" s="385"/>
      <c r="E2" s="385"/>
      <c r="F2" s="385"/>
      <c r="G2" s="385"/>
      <c r="H2" s="385"/>
      <c r="I2" s="385"/>
      <c r="J2" s="385"/>
      <c r="K2" s="385"/>
      <c r="L2" s="385"/>
      <c r="M2" s="385"/>
      <c r="N2" s="385"/>
      <c r="O2" s="385"/>
      <c r="P2" s="385"/>
      <c r="Q2" s="385"/>
      <c r="R2" s="385"/>
      <c r="S2" s="385"/>
      <c r="T2" s="385"/>
      <c r="U2" s="385"/>
    </row>
    <row r="3" spans="1:54" ht="33.75" customHeight="1" x14ac:dyDescent="0.25">
      <c r="A3" s="350"/>
      <c r="B3" s="386"/>
      <c r="C3" s="387"/>
      <c r="D3" s="387"/>
      <c r="E3" s="387"/>
      <c r="F3" s="387"/>
      <c r="G3" s="387"/>
      <c r="H3" s="387"/>
      <c r="I3" s="387"/>
      <c r="J3" s="387"/>
      <c r="K3" s="387"/>
      <c r="L3" s="387"/>
      <c r="M3" s="387"/>
      <c r="N3" s="387"/>
      <c r="O3" s="387"/>
      <c r="P3" s="387"/>
      <c r="Q3" s="387"/>
      <c r="R3" s="387"/>
      <c r="S3" s="387"/>
      <c r="T3" s="387"/>
      <c r="U3" s="387"/>
    </row>
    <row r="4" spans="1:54" ht="24.75" customHeight="1" x14ac:dyDescent="0.25">
      <c r="A4" s="355" t="s">
        <v>310</v>
      </c>
      <c r="B4" s="356"/>
      <c r="C4" s="356"/>
      <c r="D4" s="356"/>
      <c r="E4" s="356"/>
      <c r="F4" s="356"/>
      <c r="G4" s="356"/>
      <c r="H4" s="357"/>
      <c r="I4" s="238"/>
      <c r="J4" s="238"/>
      <c r="K4" s="238"/>
      <c r="L4" s="356" t="s">
        <v>679</v>
      </c>
      <c r="M4" s="356"/>
      <c r="N4" s="356"/>
      <c r="O4" s="356"/>
      <c r="P4" s="356"/>
      <c r="Q4" s="357"/>
      <c r="R4" s="355" t="s">
        <v>636</v>
      </c>
      <c r="S4" s="356"/>
      <c r="T4" s="356"/>
      <c r="U4" s="357"/>
    </row>
    <row r="5" spans="1:54" ht="56.25" customHeight="1" x14ac:dyDescent="0.25">
      <c r="A5" s="241" t="s">
        <v>637</v>
      </c>
      <c r="B5" s="241" t="s">
        <v>680</v>
      </c>
      <c r="C5" s="241" t="s">
        <v>640</v>
      </c>
      <c r="D5" s="268" t="s">
        <v>797</v>
      </c>
      <c r="E5" s="382" t="s">
        <v>779</v>
      </c>
      <c r="F5" s="397"/>
      <c r="G5" s="383"/>
      <c r="H5" s="267" t="s">
        <v>798</v>
      </c>
      <c r="I5" s="268" t="s">
        <v>826</v>
      </c>
      <c r="J5" s="268" t="s">
        <v>799</v>
      </c>
      <c r="K5" s="268" t="s">
        <v>21</v>
      </c>
      <c r="L5" s="268" t="s">
        <v>783</v>
      </c>
      <c r="M5" s="268" t="s">
        <v>784</v>
      </c>
      <c r="N5" s="268" t="s">
        <v>683</v>
      </c>
      <c r="O5" s="268" t="s">
        <v>785</v>
      </c>
      <c r="P5" s="268" t="s">
        <v>684</v>
      </c>
      <c r="Q5" s="268" t="s">
        <v>685</v>
      </c>
      <c r="R5" s="243" t="s">
        <v>641</v>
      </c>
      <c r="S5" s="244" t="s">
        <v>642</v>
      </c>
      <c r="T5" s="244" t="s">
        <v>643</v>
      </c>
      <c r="U5" s="244" t="s">
        <v>644</v>
      </c>
    </row>
    <row r="6" spans="1:54" ht="60.75" customHeight="1" x14ac:dyDescent="0.25">
      <c r="A6" s="358" t="s">
        <v>34</v>
      </c>
      <c r="B6" s="358" t="s">
        <v>771</v>
      </c>
      <c r="C6" s="395" t="s">
        <v>823</v>
      </c>
      <c r="D6" s="405" t="s">
        <v>782</v>
      </c>
      <c r="E6" s="285" t="s">
        <v>419</v>
      </c>
      <c r="F6" s="408" t="s">
        <v>778</v>
      </c>
      <c r="G6" s="409"/>
      <c r="H6" s="286" t="s">
        <v>800</v>
      </c>
      <c r="I6" s="292" t="s">
        <v>948</v>
      </c>
      <c r="J6" s="292">
        <v>1</v>
      </c>
      <c r="K6" s="286"/>
      <c r="L6" s="271" t="s">
        <v>789</v>
      </c>
      <c r="M6" s="271" t="s">
        <v>789</v>
      </c>
      <c r="N6" s="284"/>
      <c r="O6" s="271" t="s">
        <v>789</v>
      </c>
      <c r="P6" s="271" t="s">
        <v>789</v>
      </c>
      <c r="Q6" s="271"/>
      <c r="R6" s="396"/>
      <c r="S6" s="398" t="s">
        <v>822</v>
      </c>
      <c r="T6" s="399" t="s">
        <v>827</v>
      </c>
      <c r="U6" s="402" t="s">
        <v>801</v>
      </c>
    </row>
    <row r="7" spans="1:54" s="240" customFormat="1" ht="92.25" customHeight="1" x14ac:dyDescent="0.25">
      <c r="A7" s="359"/>
      <c r="B7" s="359"/>
      <c r="C7" s="395"/>
      <c r="D7" s="406"/>
      <c r="E7" s="403" t="s">
        <v>432</v>
      </c>
      <c r="F7" s="410" t="s">
        <v>17</v>
      </c>
      <c r="G7" s="285" t="s">
        <v>689</v>
      </c>
      <c r="H7" s="286" t="s">
        <v>790</v>
      </c>
      <c r="I7" s="292" t="s">
        <v>949</v>
      </c>
      <c r="J7" s="292">
        <v>2</v>
      </c>
      <c r="K7" s="295" t="s">
        <v>786</v>
      </c>
      <c r="L7" s="283"/>
      <c r="M7" s="283"/>
      <c r="N7" s="293"/>
      <c r="O7" s="271"/>
      <c r="P7" s="293" t="s">
        <v>690</v>
      </c>
      <c r="Q7" s="293"/>
      <c r="R7" s="396"/>
      <c r="S7" s="398"/>
      <c r="T7" s="400"/>
      <c r="U7" s="402"/>
      <c r="BA7" s="151"/>
      <c r="BB7" s="151"/>
    </row>
    <row r="8" spans="1:54" s="240" customFormat="1" ht="82.5" customHeight="1" x14ac:dyDescent="0.25">
      <c r="A8" s="359"/>
      <c r="B8" s="359"/>
      <c r="C8" s="395"/>
      <c r="D8" s="406"/>
      <c r="E8" s="403"/>
      <c r="F8" s="411"/>
      <c r="G8" s="285" t="s">
        <v>695</v>
      </c>
      <c r="H8" s="288" t="s">
        <v>791</v>
      </c>
      <c r="I8" s="292" t="s">
        <v>949</v>
      </c>
      <c r="J8" s="292">
        <v>2</v>
      </c>
      <c r="K8" s="295" t="s">
        <v>786</v>
      </c>
      <c r="L8" s="283"/>
      <c r="M8" s="283"/>
      <c r="N8" s="293" t="s">
        <v>697</v>
      </c>
      <c r="O8" s="271"/>
      <c r="P8" s="293" t="s">
        <v>697</v>
      </c>
      <c r="Q8" s="293" t="s">
        <v>697</v>
      </c>
      <c r="R8" s="396"/>
      <c r="S8" s="398"/>
      <c r="T8" s="400"/>
      <c r="U8" s="402"/>
      <c r="BA8" s="151"/>
      <c r="BB8" s="151"/>
    </row>
    <row r="9" spans="1:54" s="240" customFormat="1" ht="82.5" customHeight="1" x14ac:dyDescent="0.25">
      <c r="A9" s="359"/>
      <c r="B9" s="359"/>
      <c r="C9" s="395"/>
      <c r="D9" s="406"/>
      <c r="E9" s="403"/>
      <c r="F9" s="411"/>
      <c r="G9" s="285" t="s">
        <v>699</v>
      </c>
      <c r="H9" s="288" t="s">
        <v>792</v>
      </c>
      <c r="I9" s="292" t="s">
        <v>949</v>
      </c>
      <c r="J9" s="292">
        <v>2</v>
      </c>
      <c r="K9" s="295" t="s">
        <v>786</v>
      </c>
      <c r="L9" s="283"/>
      <c r="M9" s="283"/>
      <c r="N9" s="293" t="s">
        <v>690</v>
      </c>
      <c r="O9" s="271"/>
      <c r="P9" s="293" t="s">
        <v>690</v>
      </c>
      <c r="Q9" s="293" t="s">
        <v>701</v>
      </c>
      <c r="R9" s="396"/>
      <c r="S9" s="398"/>
      <c r="T9" s="400"/>
      <c r="U9" s="402"/>
      <c r="BA9" s="151"/>
      <c r="BB9" s="151"/>
    </row>
    <row r="10" spans="1:54" s="240" customFormat="1" ht="82.5" customHeight="1" x14ac:dyDescent="0.25">
      <c r="A10" s="359"/>
      <c r="B10" s="359"/>
      <c r="C10" s="395"/>
      <c r="D10" s="406"/>
      <c r="E10" s="403"/>
      <c r="F10" s="411"/>
      <c r="G10" s="285" t="s">
        <v>703</v>
      </c>
      <c r="H10" s="288" t="s">
        <v>793</v>
      </c>
      <c r="I10" s="292" t="s">
        <v>949</v>
      </c>
      <c r="J10" s="292">
        <v>2</v>
      </c>
      <c r="K10" s="295" t="s">
        <v>786</v>
      </c>
      <c r="L10" s="283"/>
      <c r="M10" s="283"/>
      <c r="N10" s="293" t="s">
        <v>697</v>
      </c>
      <c r="O10" s="271"/>
      <c r="P10" s="293" t="s">
        <v>697</v>
      </c>
      <c r="Q10" s="293"/>
      <c r="R10" s="396"/>
      <c r="S10" s="398"/>
      <c r="T10" s="400"/>
      <c r="U10" s="402"/>
      <c r="BA10" s="151"/>
      <c r="BB10" s="151"/>
    </row>
    <row r="11" spans="1:54" s="240" customFormat="1" ht="82.5" customHeight="1" x14ac:dyDescent="0.25">
      <c r="A11" s="359"/>
      <c r="B11" s="359"/>
      <c r="C11" s="395"/>
      <c r="D11" s="406"/>
      <c r="E11" s="403"/>
      <c r="F11" s="411"/>
      <c r="G11" s="285" t="s">
        <v>706</v>
      </c>
      <c r="H11" s="289" t="s">
        <v>92</v>
      </c>
      <c r="I11" s="292" t="s">
        <v>949</v>
      </c>
      <c r="J11" s="292">
        <v>2</v>
      </c>
      <c r="K11" s="295" t="s">
        <v>786</v>
      </c>
      <c r="L11" s="283"/>
      <c r="M11" s="283"/>
      <c r="N11" s="293" t="s">
        <v>697</v>
      </c>
      <c r="O11" s="271"/>
      <c r="P11" s="293" t="s">
        <v>697</v>
      </c>
      <c r="Q11" s="293" t="s">
        <v>697</v>
      </c>
      <c r="R11" s="396"/>
      <c r="S11" s="398"/>
      <c r="T11" s="400"/>
      <c r="U11" s="402"/>
      <c r="BA11" s="151"/>
      <c r="BB11" s="151"/>
    </row>
    <row r="12" spans="1:54" s="240" customFormat="1" ht="82.5" customHeight="1" x14ac:dyDescent="0.25">
      <c r="A12" s="359"/>
      <c r="B12" s="359"/>
      <c r="C12" s="395"/>
      <c r="D12" s="406"/>
      <c r="E12" s="403"/>
      <c r="F12" s="411"/>
      <c r="G12" s="290" t="s">
        <v>708</v>
      </c>
      <c r="H12" s="291" t="s">
        <v>794</v>
      </c>
      <c r="I12" s="292" t="s">
        <v>949</v>
      </c>
      <c r="J12" s="292">
        <v>2</v>
      </c>
      <c r="K12" s="295" t="s">
        <v>786</v>
      </c>
      <c r="L12" s="283"/>
      <c r="M12" s="283"/>
      <c r="N12" s="294" t="s">
        <v>697</v>
      </c>
      <c r="O12" s="271"/>
      <c r="P12" s="294" t="s">
        <v>697</v>
      </c>
      <c r="Q12" s="294" t="s">
        <v>697</v>
      </c>
      <c r="R12" s="396"/>
      <c r="S12" s="398"/>
      <c r="T12" s="400"/>
      <c r="U12" s="402"/>
      <c r="BA12" s="151"/>
      <c r="BB12" s="151"/>
    </row>
    <row r="13" spans="1:54" s="240" customFormat="1" ht="82.5" customHeight="1" x14ac:dyDescent="0.25">
      <c r="A13" s="359"/>
      <c r="B13" s="359"/>
      <c r="C13" s="395"/>
      <c r="D13" s="406"/>
      <c r="E13" s="403"/>
      <c r="F13" s="411"/>
      <c r="G13" s="285" t="s">
        <v>781</v>
      </c>
      <c r="H13" s="289" t="s">
        <v>947</v>
      </c>
      <c r="I13" s="292" t="s">
        <v>949</v>
      </c>
      <c r="J13" s="292">
        <v>1</v>
      </c>
      <c r="K13" s="287"/>
      <c r="L13" s="283"/>
      <c r="M13" s="275" t="s">
        <v>697</v>
      </c>
      <c r="N13" s="283"/>
      <c r="O13" s="271"/>
      <c r="P13" s="275" t="s">
        <v>697</v>
      </c>
      <c r="Q13" s="271"/>
      <c r="R13" s="396"/>
      <c r="S13" s="398"/>
      <c r="T13" s="400"/>
      <c r="U13" s="402"/>
      <c r="BA13" s="151"/>
      <c r="BB13" s="151"/>
    </row>
    <row r="14" spans="1:54" s="240" customFormat="1" ht="82.5" customHeight="1" x14ac:dyDescent="0.25">
      <c r="A14" s="359"/>
      <c r="B14" s="359"/>
      <c r="C14" s="395"/>
      <c r="D14" s="406"/>
      <c r="E14" s="404"/>
      <c r="F14" s="412"/>
      <c r="G14" s="285" t="s">
        <v>927</v>
      </c>
      <c r="H14" s="289" t="s">
        <v>946</v>
      </c>
      <c r="I14" s="292" t="s">
        <v>949</v>
      </c>
      <c r="J14" s="292">
        <v>1</v>
      </c>
      <c r="K14" s="287"/>
      <c r="L14" s="283"/>
      <c r="M14" s="275" t="s">
        <v>697</v>
      </c>
      <c r="N14" s="283"/>
      <c r="O14" s="271"/>
      <c r="P14" s="275" t="s">
        <v>697</v>
      </c>
      <c r="Q14" s="271"/>
      <c r="R14" s="396"/>
      <c r="S14" s="398"/>
      <c r="T14" s="400"/>
      <c r="U14" s="402"/>
      <c r="BA14" s="151"/>
      <c r="BB14" s="151"/>
    </row>
    <row r="15" spans="1:54" s="240" customFormat="1" ht="176.25" customHeight="1" x14ac:dyDescent="0.25">
      <c r="A15" s="389"/>
      <c r="B15" s="389"/>
      <c r="C15" s="395"/>
      <c r="D15" s="407"/>
      <c r="E15" s="285" t="s">
        <v>441</v>
      </c>
      <c r="F15" s="285"/>
      <c r="G15" s="285" t="s">
        <v>780</v>
      </c>
      <c r="H15" s="288" t="s">
        <v>796</v>
      </c>
      <c r="I15" s="292" t="s">
        <v>950</v>
      </c>
      <c r="J15" s="292">
        <v>2</v>
      </c>
      <c r="K15" s="287"/>
      <c r="L15" s="283"/>
      <c r="M15" s="283"/>
      <c r="N15" s="275" t="s">
        <v>697</v>
      </c>
      <c r="O15" s="275" t="s">
        <v>697</v>
      </c>
      <c r="P15" s="275"/>
      <c r="Q15" s="275" t="s">
        <v>697</v>
      </c>
      <c r="R15" s="396"/>
      <c r="S15" s="398"/>
      <c r="T15" s="401"/>
      <c r="U15" s="402"/>
      <c r="BA15" s="151"/>
      <c r="BB15" s="151"/>
    </row>
    <row r="16" spans="1:54" s="240" customFormat="1" ht="15" customHeight="1" x14ac:dyDescent="0.25">
      <c r="BA16" s="151"/>
      <c r="BB16" s="151"/>
    </row>
  </sheetData>
  <mergeCells count="17">
    <mergeCell ref="F7:F14"/>
    <mergeCell ref="A6:A15"/>
    <mergeCell ref="B6:B15"/>
    <mergeCell ref="C6:C15"/>
    <mergeCell ref="R6:R15"/>
    <mergeCell ref="A1:A3"/>
    <mergeCell ref="B1:U3"/>
    <mergeCell ref="A4:H4"/>
    <mergeCell ref="R4:U4"/>
    <mergeCell ref="E5:G5"/>
    <mergeCell ref="L4:Q4"/>
    <mergeCell ref="S6:S15"/>
    <mergeCell ref="T6:T15"/>
    <mergeCell ref="U6:U15"/>
    <mergeCell ref="E7:E14"/>
    <mergeCell ref="D6:D15"/>
    <mergeCell ref="F6:G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51"/>
  <sheetViews>
    <sheetView topLeftCell="D1" zoomScale="80" zoomScaleNormal="80" workbookViewId="0">
      <pane ySplit="5" topLeftCell="A45" activePane="bottomLeft" state="frozen"/>
      <selection pane="bottomLeft" activeCell="G63" sqref="G62:G63"/>
    </sheetView>
  </sheetViews>
  <sheetFormatPr defaultColWidth="9.140625" defaultRowHeight="15" x14ac:dyDescent="0.25"/>
  <cols>
    <col min="1" max="1" width="17.140625" style="240" customWidth="1"/>
    <col min="2" max="2" width="27.7109375" style="240" customWidth="1"/>
    <col min="3" max="3" width="9.7109375" style="240" customWidth="1"/>
    <col min="4" max="4" width="35" style="240" customWidth="1"/>
    <col min="5" max="5" width="28.5703125" style="240" customWidth="1"/>
    <col min="6" max="6" width="54" style="240" customWidth="1"/>
    <col min="7" max="7" width="32.28515625" style="110" customWidth="1"/>
    <col min="8" max="8" width="11.5703125" style="36" customWidth="1"/>
    <col min="9" max="9" width="27" style="110" customWidth="1"/>
    <col min="10" max="10" width="11.85546875" style="36" customWidth="1"/>
    <col min="11" max="11" width="22.140625" style="110" customWidth="1"/>
    <col min="12" max="12" width="9.140625" style="36"/>
    <col min="13" max="13" width="22" style="110" customWidth="1"/>
    <col min="14" max="14" width="11" style="36" customWidth="1"/>
    <col min="15" max="15" width="9.5703125" style="36" customWidth="1"/>
    <col min="16" max="16" width="28" style="110" customWidth="1"/>
    <col min="17" max="17" width="11" style="36" customWidth="1"/>
    <col min="18" max="18" width="9.5703125" style="36" customWidth="1"/>
    <col min="19" max="19" width="28" style="110" customWidth="1"/>
    <col min="20" max="20" width="11" style="36" customWidth="1"/>
    <col min="21" max="21" width="9.5703125" style="36" customWidth="1"/>
    <col min="22" max="22" width="28" style="110" customWidth="1"/>
    <col min="23" max="23" width="11" style="36" customWidth="1"/>
    <col min="24" max="24" width="28" style="110" customWidth="1"/>
    <col min="25" max="25" width="22" style="110" customWidth="1"/>
    <col min="26" max="26" width="12.85546875" style="36" customWidth="1"/>
    <col min="27" max="27" width="9.42578125" style="36" customWidth="1"/>
    <col min="28" max="28" width="23.28515625" style="110" customWidth="1"/>
    <col min="29" max="29" width="26.85546875" style="110" customWidth="1"/>
    <col min="30" max="30" width="12.85546875" style="36" customWidth="1"/>
    <col min="31" max="31" width="9.42578125" style="36" customWidth="1"/>
    <col min="32" max="32" width="23.28515625" style="110" customWidth="1"/>
    <col min="33" max="33" width="13.7109375" style="36" customWidth="1"/>
    <col min="34" max="34" width="9.140625" style="36" customWidth="1"/>
    <col min="35" max="35" width="25" style="110" customWidth="1"/>
    <col min="36" max="36" width="10.85546875" style="151" customWidth="1"/>
    <col min="37" max="38" width="25" style="151" customWidth="1"/>
    <col min="39" max="39" width="32.5703125" style="110" customWidth="1"/>
    <col min="40" max="40" width="11.7109375" style="36" customWidth="1"/>
    <col min="41" max="41" width="8.42578125" style="36" customWidth="1"/>
    <col min="42" max="42" width="29" style="110" customWidth="1"/>
    <col min="43" max="43" width="14" style="36" customWidth="1"/>
    <col min="44" max="44" width="18.140625" style="110" customWidth="1"/>
    <col min="45" max="45" width="20.7109375" style="110" customWidth="1"/>
    <col min="46" max="46" width="15.7109375" style="36" customWidth="1"/>
    <col min="47" max="47" width="13.140625" style="36" customWidth="1"/>
    <col min="48" max="48" width="22" style="110" customWidth="1"/>
    <col min="49" max="49" width="12.140625" style="36" customWidth="1"/>
    <col min="50" max="50" width="15.42578125" style="36" customWidth="1"/>
    <col min="51" max="51" width="22" style="110" customWidth="1"/>
    <col min="52" max="54" width="22" style="33" customWidth="1"/>
    <col min="55" max="56" width="22" style="110" customWidth="1"/>
    <col min="57" max="57" width="35.5703125" style="110" customWidth="1"/>
    <col min="58" max="58" width="53.85546875" style="110" customWidth="1"/>
    <col min="59" max="59" width="24.5703125" style="110" customWidth="1"/>
    <col min="60" max="60" width="25.42578125" style="110" customWidth="1"/>
    <col min="61" max="61" width="9.140625" style="36"/>
    <col min="62" max="62" width="25.7109375" style="36" customWidth="1"/>
    <col min="63" max="63" width="32.140625" style="110" customWidth="1"/>
    <col min="64" max="16384" width="9.140625" style="110"/>
  </cols>
  <sheetData>
    <row r="1" spans="1:63" s="151" customFormat="1" ht="23.25" customHeight="1" x14ac:dyDescent="0.25">
      <c r="A1" s="252"/>
      <c r="B1" s="385" t="s">
        <v>659</v>
      </c>
      <c r="C1" s="385"/>
      <c r="D1" s="385"/>
      <c r="E1" s="385"/>
      <c r="F1" s="385"/>
      <c r="G1" s="174" t="s">
        <v>332</v>
      </c>
      <c r="H1" s="444" t="s">
        <v>957</v>
      </c>
      <c r="I1" s="444"/>
      <c r="J1" s="444"/>
      <c r="K1" s="444"/>
      <c r="L1" s="444"/>
      <c r="M1" s="444"/>
      <c r="N1" s="443" t="s">
        <v>323</v>
      </c>
      <c r="O1" s="443"/>
      <c r="P1" s="443"/>
      <c r="Q1" s="445" t="s">
        <v>325</v>
      </c>
      <c r="R1" s="445"/>
      <c r="S1" s="445"/>
      <c r="T1" s="445"/>
      <c r="U1" s="445"/>
      <c r="V1" s="445"/>
      <c r="W1" s="445"/>
      <c r="X1" s="445"/>
      <c r="Y1" s="446"/>
      <c r="Z1" s="433" t="s">
        <v>324</v>
      </c>
      <c r="AA1" s="434"/>
      <c r="AB1" s="434"/>
      <c r="AC1" s="434"/>
      <c r="AD1" s="434"/>
      <c r="AE1" s="434"/>
      <c r="AF1" s="434"/>
      <c r="AG1" s="435" t="s">
        <v>326</v>
      </c>
      <c r="AH1" s="435"/>
      <c r="AI1" s="435"/>
      <c r="AJ1" s="436" t="s">
        <v>327</v>
      </c>
      <c r="AK1" s="437"/>
      <c r="AL1" s="438"/>
      <c r="AM1" s="173" t="s">
        <v>331</v>
      </c>
      <c r="AN1" s="439" t="s">
        <v>329</v>
      </c>
      <c r="AO1" s="439"/>
      <c r="AP1" s="439"/>
      <c r="AQ1" s="440" t="s">
        <v>333</v>
      </c>
      <c r="AR1" s="441"/>
      <c r="AS1" s="442"/>
      <c r="AT1" s="449" t="s">
        <v>335</v>
      </c>
      <c r="AU1" s="450"/>
      <c r="AV1" s="451"/>
      <c r="AW1" s="452" t="s">
        <v>334</v>
      </c>
      <c r="AX1" s="453"/>
      <c r="AY1" s="454"/>
      <c r="AZ1" s="423" t="s">
        <v>27</v>
      </c>
      <c r="BA1" s="429"/>
      <c r="BB1" s="429"/>
      <c r="BC1" s="429"/>
      <c r="BD1" s="429"/>
      <c r="BE1" s="429"/>
      <c r="BF1" s="424"/>
      <c r="BG1" s="423" t="s">
        <v>28</v>
      </c>
      <c r="BH1" s="424"/>
      <c r="BI1" s="423" t="s">
        <v>144</v>
      </c>
      <c r="BJ1" s="429"/>
      <c r="BK1" s="424"/>
    </row>
    <row r="2" spans="1:63" s="151" customFormat="1" ht="23.25" customHeight="1" x14ac:dyDescent="0.25">
      <c r="A2" s="252"/>
      <c r="B2" s="385"/>
      <c r="C2" s="385"/>
      <c r="D2" s="385"/>
      <c r="E2" s="385"/>
      <c r="F2" s="385"/>
      <c r="G2" s="447" t="s">
        <v>357</v>
      </c>
      <c r="H2" s="423" t="s">
        <v>956</v>
      </c>
      <c r="I2" s="424"/>
      <c r="J2" s="423" t="s">
        <v>24</v>
      </c>
      <c r="K2" s="424"/>
      <c r="L2" s="423" t="s">
        <v>142</v>
      </c>
      <c r="M2" s="424"/>
      <c r="N2" s="423" t="s">
        <v>364</v>
      </c>
      <c r="O2" s="429"/>
      <c r="P2" s="424"/>
      <c r="Q2" s="423" t="s">
        <v>266</v>
      </c>
      <c r="R2" s="429"/>
      <c r="S2" s="424"/>
      <c r="T2" s="423" t="s">
        <v>267</v>
      </c>
      <c r="U2" s="429"/>
      <c r="V2" s="424"/>
      <c r="W2" s="423" t="s">
        <v>269</v>
      </c>
      <c r="X2" s="424"/>
      <c r="Y2" s="447" t="s">
        <v>26</v>
      </c>
      <c r="Z2" s="423" t="s">
        <v>154</v>
      </c>
      <c r="AA2" s="429"/>
      <c r="AB2" s="424"/>
      <c r="AC2" s="447" t="s">
        <v>273</v>
      </c>
      <c r="AD2" s="423" t="s">
        <v>76</v>
      </c>
      <c r="AE2" s="429"/>
      <c r="AF2" s="424"/>
      <c r="AG2" s="423" t="s">
        <v>275</v>
      </c>
      <c r="AH2" s="429"/>
      <c r="AI2" s="424"/>
      <c r="AJ2" s="423" t="s">
        <v>320</v>
      </c>
      <c r="AK2" s="429"/>
      <c r="AL2" s="424"/>
      <c r="AM2" s="447" t="s">
        <v>157</v>
      </c>
      <c r="AN2" s="425" t="s">
        <v>962</v>
      </c>
      <c r="AO2" s="430"/>
      <c r="AP2" s="426"/>
      <c r="AQ2" s="423" t="s">
        <v>264</v>
      </c>
      <c r="AR2" s="429"/>
      <c r="AS2" s="424"/>
      <c r="AT2" s="423" t="s">
        <v>29</v>
      </c>
      <c r="AU2" s="429"/>
      <c r="AV2" s="424"/>
      <c r="AW2" s="432" t="s">
        <v>148</v>
      </c>
      <c r="AX2" s="432"/>
      <c r="AY2" s="432"/>
      <c r="AZ2" s="425"/>
      <c r="BA2" s="430"/>
      <c r="BB2" s="430"/>
      <c r="BC2" s="430"/>
      <c r="BD2" s="430"/>
      <c r="BE2" s="430"/>
      <c r="BF2" s="426"/>
      <c r="BG2" s="425"/>
      <c r="BH2" s="426"/>
      <c r="BI2" s="425"/>
      <c r="BJ2" s="430"/>
      <c r="BK2" s="426"/>
    </row>
    <row r="3" spans="1:63" s="151" customFormat="1" ht="20.25" customHeight="1" x14ac:dyDescent="0.25">
      <c r="A3" s="253"/>
      <c r="B3" s="387"/>
      <c r="C3" s="387"/>
      <c r="D3" s="387"/>
      <c r="E3" s="387"/>
      <c r="F3" s="387"/>
      <c r="G3" s="448"/>
      <c r="H3" s="427"/>
      <c r="I3" s="428"/>
      <c r="J3" s="427"/>
      <c r="K3" s="428"/>
      <c r="L3" s="427"/>
      <c r="M3" s="428"/>
      <c r="N3" s="427"/>
      <c r="O3" s="431"/>
      <c r="P3" s="428"/>
      <c r="Q3" s="427"/>
      <c r="R3" s="431"/>
      <c r="S3" s="428"/>
      <c r="T3" s="427"/>
      <c r="U3" s="431"/>
      <c r="V3" s="428"/>
      <c r="W3" s="427"/>
      <c r="X3" s="428"/>
      <c r="Y3" s="448"/>
      <c r="Z3" s="427"/>
      <c r="AA3" s="431"/>
      <c r="AB3" s="428"/>
      <c r="AC3" s="448"/>
      <c r="AD3" s="427"/>
      <c r="AE3" s="431"/>
      <c r="AF3" s="428"/>
      <c r="AG3" s="427"/>
      <c r="AH3" s="431"/>
      <c r="AI3" s="428"/>
      <c r="AJ3" s="427"/>
      <c r="AK3" s="431"/>
      <c r="AL3" s="428"/>
      <c r="AM3" s="448"/>
      <c r="AN3" s="427"/>
      <c r="AO3" s="431"/>
      <c r="AP3" s="428"/>
      <c r="AQ3" s="427"/>
      <c r="AR3" s="431"/>
      <c r="AS3" s="428"/>
      <c r="AT3" s="427"/>
      <c r="AU3" s="431"/>
      <c r="AV3" s="428"/>
      <c r="AW3" s="432"/>
      <c r="AX3" s="432"/>
      <c r="AY3" s="432"/>
      <c r="AZ3" s="427"/>
      <c r="BA3" s="431"/>
      <c r="BB3" s="431"/>
      <c r="BC3" s="431"/>
      <c r="BD3" s="431"/>
      <c r="BE3" s="431"/>
      <c r="BF3" s="428"/>
      <c r="BG3" s="427"/>
      <c r="BH3" s="428"/>
      <c r="BI3" s="427"/>
      <c r="BJ3" s="431"/>
      <c r="BK3" s="428"/>
    </row>
    <row r="4" spans="1:63" s="151" customFormat="1" ht="18.75" customHeight="1" x14ac:dyDescent="0.25">
      <c r="A4" s="356"/>
      <c r="B4" s="356"/>
      <c r="C4" s="356"/>
      <c r="D4" s="356"/>
      <c r="E4" s="356"/>
      <c r="F4" s="356"/>
      <c r="G4" s="455" t="s">
        <v>330</v>
      </c>
      <c r="H4" s="455" t="s">
        <v>361</v>
      </c>
      <c r="I4" s="457" t="s">
        <v>21</v>
      </c>
      <c r="J4" s="455" t="s">
        <v>361</v>
      </c>
      <c r="K4" s="457" t="s">
        <v>21</v>
      </c>
      <c r="L4" s="457" t="s">
        <v>363</v>
      </c>
      <c r="M4" s="457" t="s">
        <v>263</v>
      </c>
      <c r="N4" s="455" t="s">
        <v>361</v>
      </c>
      <c r="O4" s="457" t="s">
        <v>246</v>
      </c>
      <c r="P4" s="457" t="s">
        <v>365</v>
      </c>
      <c r="Q4" s="455" t="s">
        <v>361</v>
      </c>
      <c r="R4" s="457" t="s">
        <v>246</v>
      </c>
      <c r="S4" s="457" t="s">
        <v>21</v>
      </c>
      <c r="T4" s="455" t="s">
        <v>361</v>
      </c>
      <c r="U4" s="457" t="s">
        <v>246</v>
      </c>
      <c r="V4" s="457" t="s">
        <v>268</v>
      </c>
      <c r="W4" s="455" t="s">
        <v>362</v>
      </c>
      <c r="X4" s="457" t="s">
        <v>270</v>
      </c>
      <c r="Y4" s="457" t="s">
        <v>153</v>
      </c>
      <c r="Z4" s="455" t="s">
        <v>361</v>
      </c>
      <c r="AA4" s="457" t="s">
        <v>246</v>
      </c>
      <c r="AB4" s="457" t="s">
        <v>156</v>
      </c>
      <c r="AC4" s="457" t="s">
        <v>272</v>
      </c>
      <c r="AD4" s="455" t="s">
        <v>361</v>
      </c>
      <c r="AE4" s="457" t="s">
        <v>246</v>
      </c>
      <c r="AF4" s="457" t="s">
        <v>21</v>
      </c>
      <c r="AG4" s="455" t="s">
        <v>361</v>
      </c>
      <c r="AH4" s="457" t="s">
        <v>246</v>
      </c>
      <c r="AI4" s="457" t="s">
        <v>155</v>
      </c>
      <c r="AJ4" s="455" t="s">
        <v>361</v>
      </c>
      <c r="AK4" s="457" t="s">
        <v>246</v>
      </c>
      <c r="AL4" s="457" t="s">
        <v>321</v>
      </c>
      <c r="AM4" s="457" t="s">
        <v>158</v>
      </c>
      <c r="AN4" s="455" t="s">
        <v>361</v>
      </c>
      <c r="AO4" s="457" t="s">
        <v>246</v>
      </c>
      <c r="AP4" s="457" t="s">
        <v>21</v>
      </c>
      <c r="AQ4" s="457" t="s">
        <v>362</v>
      </c>
      <c r="AR4" s="457" t="s">
        <v>307</v>
      </c>
      <c r="AS4" s="457" t="s">
        <v>21</v>
      </c>
      <c r="AT4" s="455" t="s">
        <v>361</v>
      </c>
      <c r="AU4" s="457" t="s">
        <v>246</v>
      </c>
      <c r="AV4" s="457" t="s">
        <v>21</v>
      </c>
      <c r="AW4" s="457" t="s">
        <v>363</v>
      </c>
      <c r="AX4" s="457" t="s">
        <v>246</v>
      </c>
      <c r="AY4" s="457" t="s">
        <v>21</v>
      </c>
      <c r="AZ4" s="447" t="s">
        <v>69</v>
      </c>
      <c r="BA4" s="447" t="s">
        <v>70</v>
      </c>
      <c r="BB4" s="447" t="s">
        <v>70</v>
      </c>
      <c r="BC4" s="447" t="s">
        <v>35</v>
      </c>
      <c r="BD4" s="447" t="s">
        <v>71</v>
      </c>
      <c r="BE4" s="447" t="s">
        <v>72</v>
      </c>
      <c r="BF4" s="447" t="s">
        <v>21</v>
      </c>
      <c r="BG4" s="447" t="s">
        <v>147</v>
      </c>
      <c r="BH4" s="447" t="s">
        <v>21</v>
      </c>
      <c r="BI4" s="447" t="s">
        <v>19</v>
      </c>
      <c r="BJ4" s="447" t="s">
        <v>145</v>
      </c>
      <c r="BK4" s="447" t="s">
        <v>146</v>
      </c>
    </row>
    <row r="5" spans="1:63" s="151" customFormat="1" ht="31.5" x14ac:dyDescent="0.25">
      <c r="A5" s="241" t="s">
        <v>637</v>
      </c>
      <c r="B5" s="241" t="s">
        <v>638</v>
      </c>
      <c r="C5" s="241" t="s">
        <v>637</v>
      </c>
      <c r="D5" s="241" t="s">
        <v>662</v>
      </c>
      <c r="E5" s="254" t="s">
        <v>304</v>
      </c>
      <c r="F5" s="244" t="s">
        <v>642</v>
      </c>
      <c r="G5" s="456"/>
      <c r="H5" s="456"/>
      <c r="I5" s="458"/>
      <c r="J5" s="456"/>
      <c r="K5" s="458"/>
      <c r="L5" s="458"/>
      <c r="M5" s="458"/>
      <c r="N5" s="456"/>
      <c r="O5" s="458"/>
      <c r="P5" s="458"/>
      <c r="Q5" s="456"/>
      <c r="R5" s="458"/>
      <c r="S5" s="458"/>
      <c r="T5" s="456"/>
      <c r="U5" s="458"/>
      <c r="V5" s="458"/>
      <c r="W5" s="456"/>
      <c r="X5" s="458"/>
      <c r="Y5" s="458"/>
      <c r="Z5" s="456"/>
      <c r="AA5" s="458"/>
      <c r="AB5" s="458"/>
      <c r="AC5" s="458"/>
      <c r="AD5" s="456"/>
      <c r="AE5" s="458"/>
      <c r="AF5" s="458"/>
      <c r="AG5" s="456"/>
      <c r="AH5" s="458"/>
      <c r="AI5" s="458"/>
      <c r="AJ5" s="456"/>
      <c r="AK5" s="458"/>
      <c r="AL5" s="458"/>
      <c r="AM5" s="458"/>
      <c r="AN5" s="456"/>
      <c r="AO5" s="458"/>
      <c r="AP5" s="458"/>
      <c r="AQ5" s="458"/>
      <c r="AR5" s="458"/>
      <c r="AS5" s="458"/>
      <c r="AT5" s="456"/>
      <c r="AU5" s="458"/>
      <c r="AV5" s="458"/>
      <c r="AW5" s="458"/>
      <c r="AX5" s="458"/>
      <c r="AY5" s="458"/>
      <c r="AZ5" s="448"/>
      <c r="BA5" s="448"/>
      <c r="BB5" s="448"/>
      <c r="BC5" s="448"/>
      <c r="BD5" s="448"/>
      <c r="BE5" s="448"/>
      <c r="BF5" s="448"/>
      <c r="BG5" s="448"/>
      <c r="BH5" s="448"/>
      <c r="BI5" s="448"/>
      <c r="BJ5" s="448"/>
      <c r="BK5" s="448"/>
    </row>
    <row r="6" spans="1:63" s="151" customFormat="1" ht="15.75" customHeight="1" x14ac:dyDescent="0.25">
      <c r="A6" s="462" t="s">
        <v>90</v>
      </c>
      <c r="B6" s="462" t="s">
        <v>663</v>
      </c>
      <c r="C6" s="391" t="s">
        <v>317</v>
      </c>
      <c r="D6" s="391" t="s">
        <v>660</v>
      </c>
      <c r="E6" s="463" t="s">
        <v>668</v>
      </c>
      <c r="F6" s="463"/>
      <c r="G6" s="255"/>
      <c r="H6" s="255"/>
      <c r="I6" s="256"/>
      <c r="J6" s="255"/>
      <c r="K6" s="256"/>
      <c r="L6" s="256"/>
      <c r="M6" s="256"/>
      <c r="N6" s="255"/>
      <c r="O6" s="256"/>
      <c r="P6" s="256"/>
      <c r="Q6" s="255"/>
      <c r="R6" s="256"/>
      <c r="S6" s="256"/>
      <c r="T6" s="255"/>
      <c r="U6" s="256"/>
      <c r="V6" s="256"/>
      <c r="W6" s="255"/>
      <c r="X6" s="256"/>
      <c r="Y6" s="256"/>
      <c r="Z6" s="255"/>
      <c r="AA6" s="256"/>
      <c r="AB6" s="256"/>
      <c r="AC6" s="256"/>
      <c r="AD6" s="255"/>
      <c r="AE6" s="256"/>
      <c r="AF6" s="256"/>
      <c r="AG6" s="255"/>
      <c r="AH6" s="256"/>
      <c r="AI6" s="256"/>
      <c r="AJ6" s="255"/>
      <c r="AK6" s="256"/>
      <c r="AL6" s="256"/>
      <c r="AM6" s="256"/>
      <c r="AN6" s="255"/>
      <c r="AO6" s="256"/>
      <c r="AP6" s="256"/>
      <c r="AQ6" s="256"/>
      <c r="AR6" s="256"/>
      <c r="AS6" s="256"/>
      <c r="AT6" s="255"/>
      <c r="AU6" s="256"/>
      <c r="AV6" s="256"/>
      <c r="AW6" s="256"/>
      <c r="AX6" s="256"/>
      <c r="AY6" s="256"/>
      <c r="AZ6" s="257"/>
      <c r="BA6" s="257"/>
      <c r="BB6" s="257"/>
      <c r="BC6" s="257"/>
      <c r="BD6" s="257"/>
      <c r="BE6" s="257"/>
      <c r="BF6" s="257"/>
      <c r="BG6" s="257"/>
      <c r="BH6" s="257"/>
      <c r="BI6" s="257"/>
      <c r="BJ6" s="257"/>
      <c r="BK6" s="257"/>
    </row>
    <row r="7" spans="1:63" ht="183" customHeight="1" x14ac:dyDescent="0.25">
      <c r="A7" s="462"/>
      <c r="B7" s="462"/>
      <c r="C7" s="391"/>
      <c r="D7" s="391"/>
      <c r="E7" s="360" t="s">
        <v>954</v>
      </c>
      <c r="F7" s="264" t="s">
        <v>958</v>
      </c>
      <c r="G7" s="168" t="s">
        <v>955</v>
      </c>
      <c r="H7" s="413" t="s">
        <v>20</v>
      </c>
      <c r="I7" s="420"/>
      <c r="J7" s="413" t="s">
        <v>22</v>
      </c>
      <c r="K7" s="420"/>
      <c r="L7" s="413" t="s">
        <v>20</v>
      </c>
      <c r="M7" s="413"/>
      <c r="N7" s="163"/>
      <c r="O7" s="163"/>
      <c r="P7" s="170"/>
      <c r="Q7" s="163"/>
      <c r="R7" s="163"/>
      <c r="S7" s="170"/>
      <c r="T7" s="163"/>
      <c r="U7" s="163"/>
      <c r="V7" s="177"/>
      <c r="W7" s="163"/>
      <c r="X7" s="177"/>
      <c r="Y7" s="29"/>
      <c r="Z7" s="163"/>
      <c r="AA7" s="163"/>
      <c r="AB7" s="176"/>
      <c r="AC7" s="177"/>
      <c r="AD7" s="163"/>
      <c r="AE7" s="163"/>
      <c r="AF7" s="29"/>
      <c r="AG7" s="163"/>
      <c r="AH7" s="163"/>
      <c r="AI7" s="170"/>
      <c r="AJ7" s="163"/>
      <c r="AK7" s="163"/>
      <c r="AL7" s="29"/>
      <c r="AM7" s="29"/>
      <c r="AN7" s="163" t="s">
        <v>73</v>
      </c>
      <c r="AO7" s="163"/>
      <c r="AP7" s="29"/>
      <c r="AQ7" s="163"/>
      <c r="AR7" s="163"/>
      <c r="AS7" s="29"/>
      <c r="AT7" s="163"/>
      <c r="AU7" s="163"/>
      <c r="AV7" s="29"/>
      <c r="AW7" s="163"/>
      <c r="AX7" s="163"/>
      <c r="AY7" s="29"/>
      <c r="AZ7" s="163">
        <f t="array" ref="AZ7">SUM(IF(N7:AT7=BA7, O7:AU7, 0))+SUM(IF(AW7=BB7, AX7, 0))</f>
        <v>0</v>
      </c>
      <c r="BA7" s="163" t="s">
        <v>23</v>
      </c>
      <c r="BB7" s="163" t="s">
        <v>22</v>
      </c>
      <c r="BC7" s="164">
        <f>SUM(O7:AX7)</f>
        <v>0</v>
      </c>
      <c r="BD7" s="165" t="e">
        <f>AZ7/BC7</f>
        <v>#DIV/0!</v>
      </c>
      <c r="BE7" s="166" t="e">
        <f>BD7</f>
        <v>#DIV/0!</v>
      </c>
      <c r="BF7" s="29"/>
      <c r="BG7" s="167"/>
      <c r="BH7" s="29"/>
      <c r="BI7" s="163"/>
      <c r="BJ7" s="29"/>
      <c r="BK7" s="29"/>
    </row>
    <row r="8" spans="1:63" s="151" customFormat="1" ht="65.25" customHeight="1" x14ac:dyDescent="0.25">
      <c r="A8" s="462"/>
      <c r="B8" s="462"/>
      <c r="C8" s="391"/>
      <c r="D8" s="391"/>
      <c r="E8" s="361"/>
      <c r="F8" s="264" t="s">
        <v>953</v>
      </c>
      <c r="G8" s="168" t="s">
        <v>955</v>
      </c>
      <c r="H8" s="414"/>
      <c r="I8" s="421"/>
      <c r="J8" s="414"/>
      <c r="K8" s="421"/>
      <c r="L8" s="414"/>
      <c r="M8" s="414"/>
      <c r="N8" s="163"/>
      <c r="O8" s="163"/>
      <c r="P8" s="170"/>
      <c r="Q8" s="163"/>
      <c r="R8" s="163"/>
      <c r="S8" s="170"/>
      <c r="T8" s="163"/>
      <c r="U8" s="163"/>
      <c r="V8" s="177"/>
      <c r="W8" s="163"/>
      <c r="X8" s="177"/>
      <c r="Y8" s="29"/>
      <c r="Z8" s="163"/>
      <c r="AA8" s="163"/>
      <c r="AB8" s="176"/>
      <c r="AC8" s="177"/>
      <c r="AD8" s="163"/>
      <c r="AE8" s="163"/>
      <c r="AF8" s="29"/>
      <c r="AG8" s="163"/>
      <c r="AH8" s="163"/>
      <c r="AI8" s="170"/>
      <c r="AJ8" s="163"/>
      <c r="AK8" s="163"/>
      <c r="AL8" s="29"/>
      <c r="AM8" s="29"/>
      <c r="AN8" s="163" t="s">
        <v>73</v>
      </c>
      <c r="AO8" s="163"/>
      <c r="AP8" s="29"/>
      <c r="AQ8" s="163"/>
      <c r="AR8" s="163"/>
      <c r="AS8" s="29"/>
      <c r="AT8" s="163"/>
      <c r="AU8" s="163"/>
      <c r="AV8" s="29"/>
      <c r="AW8" s="163"/>
      <c r="AX8" s="163"/>
      <c r="AY8" s="29"/>
      <c r="AZ8" s="163">
        <f t="array" ref="AZ8">SUM(IF(N8:AT8=BA8, O8:AU8, 0))+SUM(IF(AW8=BB8, AX8, 0))</f>
        <v>0</v>
      </c>
      <c r="BA8" s="163" t="s">
        <v>23</v>
      </c>
      <c r="BB8" s="163" t="s">
        <v>22</v>
      </c>
      <c r="BC8" s="164">
        <f>SUM(O8:AX8)</f>
        <v>0</v>
      </c>
      <c r="BD8" s="165" t="e">
        <f t="shared" ref="BD8:BD9" si="0">AZ8/BC8</f>
        <v>#DIV/0!</v>
      </c>
      <c r="BE8" s="166" t="e">
        <f t="shared" ref="BE8:BE9" si="1">BD8</f>
        <v>#DIV/0!</v>
      </c>
      <c r="BF8" s="29"/>
      <c r="BG8" s="167"/>
      <c r="BH8" s="29"/>
      <c r="BI8" s="163"/>
      <c r="BJ8" s="29"/>
      <c r="BK8" s="29"/>
    </row>
    <row r="9" spans="1:63" s="151" customFormat="1" ht="85.5" customHeight="1" x14ac:dyDescent="0.25">
      <c r="A9" s="462"/>
      <c r="B9" s="462"/>
      <c r="C9" s="391"/>
      <c r="D9" s="391"/>
      <c r="E9" s="361"/>
      <c r="F9" s="264" t="s">
        <v>952</v>
      </c>
      <c r="G9" s="168" t="s">
        <v>955</v>
      </c>
      <c r="H9" s="415"/>
      <c r="I9" s="422"/>
      <c r="J9" s="415"/>
      <c r="K9" s="422"/>
      <c r="L9" s="415"/>
      <c r="M9" s="415"/>
      <c r="N9" s="163"/>
      <c r="O9" s="163"/>
      <c r="P9" s="170"/>
      <c r="Q9" s="163"/>
      <c r="R9" s="163"/>
      <c r="S9" s="170"/>
      <c r="T9" s="163"/>
      <c r="U9" s="163"/>
      <c r="V9" s="177"/>
      <c r="W9" s="163"/>
      <c r="X9" s="177"/>
      <c r="Y9" s="29"/>
      <c r="Z9" s="163"/>
      <c r="AA9" s="163"/>
      <c r="AB9" s="176"/>
      <c r="AC9" s="177"/>
      <c r="AD9" s="163"/>
      <c r="AE9" s="163"/>
      <c r="AF9" s="29"/>
      <c r="AG9" s="163"/>
      <c r="AH9" s="163"/>
      <c r="AI9" s="170"/>
      <c r="AJ9" s="163"/>
      <c r="AK9" s="163"/>
      <c r="AL9" s="29"/>
      <c r="AM9" s="29"/>
      <c r="AN9" s="163" t="s">
        <v>73</v>
      </c>
      <c r="AO9" s="163"/>
      <c r="AP9" s="29"/>
      <c r="AQ9" s="163"/>
      <c r="AR9" s="163"/>
      <c r="AS9" s="29"/>
      <c r="AT9" s="163"/>
      <c r="AU9" s="163"/>
      <c r="AV9" s="29"/>
      <c r="AW9" s="163"/>
      <c r="AX9" s="163"/>
      <c r="AY9" s="29"/>
      <c r="AZ9" s="163">
        <f t="array" ref="AZ9">SUM(IF(N9:AT9=BA9, O9:AU9, 0))+SUM(IF(AW9=BB9, AX9, 0))</f>
        <v>0</v>
      </c>
      <c r="BA9" s="163" t="s">
        <v>23</v>
      </c>
      <c r="BB9" s="163" t="s">
        <v>22</v>
      </c>
      <c r="BC9" s="164">
        <f>SUM(O9:AX9)</f>
        <v>0</v>
      </c>
      <c r="BD9" s="165" t="e">
        <f t="shared" si="0"/>
        <v>#DIV/0!</v>
      </c>
      <c r="BE9" s="166" t="e">
        <f t="shared" si="1"/>
        <v>#DIV/0!</v>
      </c>
      <c r="BF9" s="29"/>
      <c r="BG9" s="167"/>
      <c r="BH9" s="29"/>
      <c r="BI9" s="163"/>
      <c r="BJ9" s="29"/>
      <c r="BK9" s="29"/>
    </row>
    <row r="10" spans="1:63" s="151" customFormat="1" ht="42" customHeight="1" x14ac:dyDescent="0.25">
      <c r="A10" s="462"/>
      <c r="B10" s="462"/>
      <c r="C10" s="391"/>
      <c r="D10" s="391"/>
      <c r="E10" s="419"/>
      <c r="F10" s="266"/>
      <c r="G10" s="176"/>
      <c r="H10" s="163"/>
      <c r="I10" s="170"/>
      <c r="J10" s="163"/>
      <c r="K10" s="29"/>
      <c r="L10" s="163"/>
      <c r="M10" s="163"/>
      <c r="N10" s="163"/>
      <c r="O10" s="163"/>
      <c r="P10" s="170"/>
      <c r="Q10" s="163"/>
      <c r="R10" s="163"/>
      <c r="S10" s="170"/>
      <c r="T10" s="163"/>
      <c r="U10" s="177"/>
      <c r="V10" s="177"/>
      <c r="W10" s="163"/>
      <c r="X10" s="177"/>
      <c r="Y10" s="29"/>
      <c r="Z10" s="163"/>
      <c r="AA10" s="163"/>
      <c r="AB10" s="176"/>
      <c r="AC10" s="177"/>
      <c r="AD10" s="163"/>
      <c r="AE10" s="163"/>
      <c r="AF10" s="29"/>
      <c r="AG10" s="163"/>
      <c r="AH10" s="163"/>
      <c r="AI10" s="170"/>
      <c r="AJ10" s="163"/>
      <c r="AK10" s="163"/>
      <c r="AL10" s="29"/>
      <c r="AM10" s="29"/>
      <c r="AN10" s="163"/>
      <c r="AO10" s="163"/>
      <c r="AP10" s="29"/>
      <c r="AQ10" s="163"/>
      <c r="AR10" s="163"/>
      <c r="AS10" s="29"/>
      <c r="AT10" s="163"/>
      <c r="AU10" s="163"/>
      <c r="AV10" s="29"/>
      <c r="AW10" s="163"/>
      <c r="AX10" s="163"/>
      <c r="AY10" s="29"/>
      <c r="AZ10" s="163"/>
      <c r="BA10" s="163"/>
      <c r="BB10" s="163"/>
      <c r="BC10" s="164"/>
      <c r="BD10" s="165"/>
      <c r="BE10" s="166"/>
      <c r="BF10" s="29"/>
      <c r="BG10" s="167"/>
      <c r="BH10" s="29"/>
      <c r="BI10" s="163"/>
      <c r="BJ10" s="29"/>
      <c r="BK10" s="29"/>
    </row>
    <row r="11" spans="1:63" s="151" customFormat="1" ht="21" x14ac:dyDescent="0.25">
      <c r="A11" s="462"/>
      <c r="B11" s="462"/>
      <c r="C11" s="391"/>
      <c r="D11" s="391"/>
      <c r="E11" s="463" t="s">
        <v>667</v>
      </c>
      <c r="F11" s="463"/>
      <c r="G11" s="255"/>
      <c r="H11" s="255"/>
      <c r="I11" s="256"/>
      <c r="J11" s="255"/>
      <c r="K11" s="256"/>
      <c r="L11" s="256"/>
      <c r="M11" s="256"/>
      <c r="N11" s="255"/>
      <c r="O11" s="256"/>
      <c r="P11" s="256"/>
      <c r="Q11" s="255"/>
      <c r="R11" s="256"/>
      <c r="S11" s="256"/>
      <c r="T11" s="255"/>
      <c r="U11" s="256"/>
      <c r="V11" s="256"/>
      <c r="W11" s="255"/>
      <c r="X11" s="256"/>
      <c r="Y11" s="256"/>
      <c r="Z11" s="255"/>
      <c r="AA11" s="256"/>
      <c r="AB11" s="256"/>
      <c r="AC11" s="256"/>
      <c r="AD11" s="255"/>
      <c r="AE11" s="256"/>
      <c r="AF11" s="256"/>
      <c r="AG11" s="255"/>
      <c r="AH11" s="256"/>
      <c r="AI11" s="256"/>
      <c r="AJ11" s="255"/>
      <c r="AK11" s="256"/>
      <c r="AL11" s="256"/>
      <c r="AM11" s="256"/>
      <c r="AN11" s="255"/>
      <c r="AO11" s="256"/>
      <c r="AP11" s="256"/>
      <c r="AQ11" s="256"/>
      <c r="AR11" s="256"/>
      <c r="AS11" s="256"/>
      <c r="AT11" s="255"/>
      <c r="AU11" s="256"/>
      <c r="AV11" s="256"/>
      <c r="AW11" s="256"/>
      <c r="AX11" s="256"/>
      <c r="AY11" s="256"/>
      <c r="AZ11" s="257"/>
      <c r="BA11" s="257"/>
      <c r="BB11" s="257"/>
      <c r="BC11" s="257"/>
      <c r="BD11" s="257"/>
      <c r="BE11" s="257"/>
      <c r="BF11" s="257"/>
      <c r="BG11" s="257"/>
      <c r="BH11" s="257"/>
      <c r="BI11" s="257"/>
      <c r="BJ11" s="257"/>
      <c r="BK11" s="257"/>
    </row>
    <row r="12" spans="1:63" s="151" customFormat="1" ht="183" customHeight="1" x14ac:dyDescent="0.25">
      <c r="A12" s="462"/>
      <c r="B12" s="462"/>
      <c r="C12" s="391"/>
      <c r="D12" s="391"/>
      <c r="E12" s="360" t="s">
        <v>963</v>
      </c>
      <c r="F12" s="264" t="s">
        <v>958</v>
      </c>
      <c r="G12" s="168" t="s">
        <v>955</v>
      </c>
      <c r="H12" s="413" t="s">
        <v>20</v>
      </c>
      <c r="I12" s="416"/>
      <c r="J12" s="413" t="s">
        <v>22</v>
      </c>
      <c r="K12" s="413"/>
      <c r="L12" s="413" t="s">
        <v>20</v>
      </c>
      <c r="M12" s="413"/>
      <c r="N12" s="163"/>
      <c r="O12" s="163"/>
      <c r="P12" s="170"/>
      <c r="Q12" s="163"/>
      <c r="R12" s="163"/>
      <c r="S12" s="170"/>
      <c r="T12" s="163"/>
      <c r="U12" s="163"/>
      <c r="V12" s="177"/>
      <c r="W12" s="163"/>
      <c r="X12" s="177"/>
      <c r="Y12" s="29"/>
      <c r="Z12" s="163"/>
      <c r="AA12" s="163"/>
      <c r="AB12" s="176"/>
      <c r="AC12" s="177"/>
      <c r="AD12" s="163"/>
      <c r="AE12" s="163"/>
      <c r="AF12" s="29"/>
      <c r="AG12" s="163"/>
      <c r="AH12" s="163"/>
      <c r="AI12" s="170"/>
      <c r="AJ12" s="163"/>
      <c r="AK12" s="163"/>
      <c r="AL12" s="29"/>
      <c r="AM12" s="29"/>
      <c r="AN12" s="163" t="s">
        <v>73</v>
      </c>
      <c r="AO12" s="163"/>
      <c r="AP12" s="29"/>
      <c r="AQ12" s="163"/>
      <c r="AR12" s="163"/>
      <c r="AS12" s="29"/>
      <c r="AT12" s="163"/>
      <c r="AU12" s="163"/>
      <c r="AV12" s="29"/>
      <c r="AW12" s="163"/>
      <c r="AX12" s="163"/>
      <c r="AY12" s="29"/>
      <c r="AZ12" s="163">
        <f t="array" ref="AZ12">SUM(IF(N12:AT12=BA12, O12:AU12, 0))+SUM(IF(AW12=BB12, AX12, 0))</f>
        <v>0</v>
      </c>
      <c r="BA12" s="163" t="s">
        <v>23</v>
      </c>
      <c r="BB12" s="163" t="s">
        <v>22</v>
      </c>
      <c r="BC12" s="164">
        <f>SUM(O12:AX12)</f>
        <v>0</v>
      </c>
      <c r="BD12" s="165" t="e">
        <f>AZ12/BC12</f>
        <v>#DIV/0!</v>
      </c>
      <c r="BE12" s="166" t="e">
        <f>BD12</f>
        <v>#DIV/0!</v>
      </c>
      <c r="BF12" s="29"/>
      <c r="BG12" s="167"/>
      <c r="BH12" s="29"/>
      <c r="BI12" s="163"/>
      <c r="BJ12" s="29"/>
      <c r="BK12" s="29"/>
    </row>
    <row r="13" spans="1:63" s="151" customFormat="1" ht="65.25" customHeight="1" x14ac:dyDescent="0.25">
      <c r="A13" s="462"/>
      <c r="B13" s="462"/>
      <c r="C13" s="391"/>
      <c r="D13" s="391"/>
      <c r="E13" s="361"/>
      <c r="F13" s="264" t="s">
        <v>953</v>
      </c>
      <c r="G13" s="168" t="s">
        <v>955</v>
      </c>
      <c r="H13" s="414"/>
      <c r="I13" s="417"/>
      <c r="J13" s="414"/>
      <c r="K13" s="414"/>
      <c r="L13" s="414"/>
      <c r="M13" s="414"/>
      <c r="N13" s="163"/>
      <c r="O13" s="163"/>
      <c r="P13" s="170"/>
      <c r="Q13" s="163"/>
      <c r="R13" s="163"/>
      <c r="S13" s="170"/>
      <c r="T13" s="163"/>
      <c r="U13" s="163"/>
      <c r="V13" s="177"/>
      <c r="W13" s="163"/>
      <c r="X13" s="177"/>
      <c r="Y13" s="29"/>
      <c r="Z13" s="163"/>
      <c r="AA13" s="163"/>
      <c r="AB13" s="176"/>
      <c r="AC13" s="177"/>
      <c r="AD13" s="163"/>
      <c r="AE13" s="163"/>
      <c r="AF13" s="29"/>
      <c r="AG13" s="163"/>
      <c r="AH13" s="163"/>
      <c r="AI13" s="170"/>
      <c r="AJ13" s="163"/>
      <c r="AK13" s="163"/>
      <c r="AL13" s="29"/>
      <c r="AM13" s="29"/>
      <c r="AN13" s="163" t="s">
        <v>73</v>
      </c>
      <c r="AO13" s="163"/>
      <c r="AP13" s="29"/>
      <c r="AQ13" s="163"/>
      <c r="AR13" s="163"/>
      <c r="AS13" s="29"/>
      <c r="AT13" s="163"/>
      <c r="AU13" s="163"/>
      <c r="AV13" s="29"/>
      <c r="AW13" s="163"/>
      <c r="AX13" s="163"/>
      <c r="AY13" s="29"/>
      <c r="AZ13" s="163">
        <f t="array" ref="AZ13">SUM(IF(N13:AT13=BA13, O13:AU13, 0))+SUM(IF(AW13=BB13, AX13, 0))</f>
        <v>0</v>
      </c>
      <c r="BA13" s="163" t="s">
        <v>23</v>
      </c>
      <c r="BB13" s="163" t="s">
        <v>22</v>
      </c>
      <c r="BC13" s="164">
        <f>SUM(O13:AX13)</f>
        <v>0</v>
      </c>
      <c r="BD13" s="165" t="e">
        <f t="shared" ref="BD13:BD14" si="2">AZ13/BC13</f>
        <v>#DIV/0!</v>
      </c>
      <c r="BE13" s="166" t="e">
        <f t="shared" ref="BE13:BE14" si="3">BD13</f>
        <v>#DIV/0!</v>
      </c>
      <c r="BF13" s="29"/>
      <c r="BG13" s="167"/>
      <c r="BH13" s="29"/>
      <c r="BI13" s="163"/>
      <c r="BJ13" s="29"/>
      <c r="BK13" s="29"/>
    </row>
    <row r="14" spans="1:63" s="151" customFormat="1" ht="85.5" customHeight="1" x14ac:dyDescent="0.25">
      <c r="A14" s="462"/>
      <c r="B14" s="462"/>
      <c r="C14" s="391"/>
      <c r="D14" s="391"/>
      <c r="E14" s="361"/>
      <c r="F14" s="264" t="s">
        <v>952</v>
      </c>
      <c r="G14" s="168" t="s">
        <v>955</v>
      </c>
      <c r="H14" s="415"/>
      <c r="I14" s="418"/>
      <c r="J14" s="415"/>
      <c r="K14" s="415"/>
      <c r="L14" s="415"/>
      <c r="M14" s="415"/>
      <c r="N14" s="163"/>
      <c r="O14" s="163"/>
      <c r="P14" s="170"/>
      <c r="Q14" s="163"/>
      <c r="R14" s="163"/>
      <c r="S14" s="170"/>
      <c r="T14" s="163"/>
      <c r="U14" s="163"/>
      <c r="V14" s="177"/>
      <c r="W14" s="163"/>
      <c r="X14" s="177"/>
      <c r="Y14" s="29"/>
      <c r="Z14" s="163"/>
      <c r="AA14" s="163"/>
      <c r="AB14" s="176"/>
      <c r="AC14" s="177"/>
      <c r="AD14" s="163"/>
      <c r="AE14" s="163"/>
      <c r="AF14" s="29"/>
      <c r="AG14" s="163"/>
      <c r="AH14" s="163"/>
      <c r="AI14" s="170"/>
      <c r="AJ14" s="163"/>
      <c r="AK14" s="163"/>
      <c r="AL14" s="29"/>
      <c r="AM14" s="29"/>
      <c r="AN14" s="163" t="s">
        <v>73</v>
      </c>
      <c r="AO14" s="163"/>
      <c r="AP14" s="29"/>
      <c r="AQ14" s="163"/>
      <c r="AR14" s="163"/>
      <c r="AS14" s="29"/>
      <c r="AT14" s="163"/>
      <c r="AU14" s="163"/>
      <c r="AV14" s="29"/>
      <c r="AW14" s="163"/>
      <c r="AX14" s="163"/>
      <c r="AY14" s="29"/>
      <c r="AZ14" s="163">
        <f t="array" ref="AZ14">SUM(IF(N14:AT14=BA14, O14:AU14, 0))+SUM(IF(AW14=BB14, AX14, 0))</f>
        <v>0</v>
      </c>
      <c r="BA14" s="163" t="s">
        <v>23</v>
      </c>
      <c r="BB14" s="163" t="s">
        <v>22</v>
      </c>
      <c r="BC14" s="164">
        <f>SUM(O14:AX14)</f>
        <v>0</v>
      </c>
      <c r="BD14" s="165" t="e">
        <f t="shared" si="2"/>
        <v>#DIV/0!</v>
      </c>
      <c r="BE14" s="166" t="e">
        <f t="shared" si="3"/>
        <v>#DIV/0!</v>
      </c>
      <c r="BF14" s="29"/>
      <c r="BG14" s="167"/>
      <c r="BH14" s="29"/>
      <c r="BI14" s="163"/>
      <c r="BJ14" s="29"/>
      <c r="BK14" s="29"/>
    </row>
    <row r="15" spans="1:63" s="151" customFormat="1" ht="42" customHeight="1" x14ac:dyDescent="0.25">
      <c r="A15" s="462"/>
      <c r="B15" s="462"/>
      <c r="C15" s="391"/>
      <c r="D15" s="391"/>
      <c r="E15" s="305"/>
      <c r="F15" s="304"/>
      <c r="G15" s="176"/>
      <c r="H15" s="163"/>
      <c r="I15" s="170"/>
      <c r="J15" s="163"/>
      <c r="K15" s="29"/>
      <c r="L15" s="163"/>
      <c r="M15" s="163"/>
      <c r="N15" s="163"/>
      <c r="O15" s="163"/>
      <c r="P15" s="170"/>
      <c r="Q15" s="163"/>
      <c r="R15" s="163"/>
      <c r="S15" s="170"/>
      <c r="T15" s="163"/>
      <c r="U15" s="177"/>
      <c r="V15" s="177"/>
      <c r="W15" s="163"/>
      <c r="X15" s="177"/>
      <c r="Y15" s="29"/>
      <c r="Z15" s="163"/>
      <c r="AA15" s="163"/>
      <c r="AB15" s="176"/>
      <c r="AC15" s="177"/>
      <c r="AD15" s="163"/>
      <c r="AE15" s="163"/>
      <c r="AF15" s="29"/>
      <c r="AG15" s="163"/>
      <c r="AH15" s="163"/>
      <c r="AI15" s="170"/>
      <c r="AJ15" s="163"/>
      <c r="AK15" s="163"/>
      <c r="AL15" s="29"/>
      <c r="AM15" s="176"/>
      <c r="AN15" s="163"/>
      <c r="AO15" s="163"/>
      <c r="AP15" s="176"/>
      <c r="AQ15" s="163"/>
      <c r="AR15" s="29"/>
      <c r="AS15" s="29"/>
      <c r="AT15" s="163"/>
      <c r="AU15" s="29"/>
      <c r="AV15" s="29"/>
      <c r="AW15" s="163"/>
      <c r="AX15" s="163"/>
      <c r="AY15" s="29"/>
      <c r="AZ15" s="163"/>
      <c r="BA15" s="163"/>
      <c r="BB15" s="163"/>
      <c r="BC15" s="164"/>
      <c r="BD15" s="165"/>
      <c r="BE15" s="166"/>
      <c r="BF15" s="29"/>
      <c r="BG15" s="167"/>
      <c r="BH15" s="29"/>
      <c r="BI15" s="163"/>
      <c r="BJ15" s="29"/>
      <c r="BK15" s="29"/>
    </row>
    <row r="16" spans="1:63" s="151" customFormat="1" ht="21" x14ac:dyDescent="0.25">
      <c r="A16" s="462"/>
      <c r="B16" s="462"/>
      <c r="C16" s="391"/>
      <c r="D16" s="391"/>
      <c r="E16" s="463" t="s">
        <v>666</v>
      </c>
      <c r="F16" s="463"/>
      <c r="G16" s="255"/>
      <c r="H16" s="255"/>
      <c r="I16" s="256"/>
      <c r="J16" s="255"/>
      <c r="K16" s="256"/>
      <c r="L16" s="256"/>
      <c r="M16" s="256"/>
      <c r="N16" s="255"/>
      <c r="O16" s="256"/>
      <c r="P16" s="256"/>
      <c r="Q16" s="255"/>
      <c r="R16" s="256"/>
      <c r="S16" s="256"/>
      <c r="T16" s="255"/>
      <c r="U16" s="256"/>
      <c r="V16" s="256"/>
      <c r="W16" s="255"/>
      <c r="X16" s="256"/>
      <c r="Y16" s="256"/>
      <c r="Z16" s="255"/>
      <c r="AA16" s="256"/>
      <c r="AB16" s="256"/>
      <c r="AC16" s="256"/>
      <c r="AD16" s="255"/>
      <c r="AE16" s="256"/>
      <c r="AF16" s="256"/>
      <c r="AG16" s="255"/>
      <c r="AH16" s="256"/>
      <c r="AI16" s="256"/>
      <c r="AJ16" s="255"/>
      <c r="AK16" s="256"/>
      <c r="AL16" s="256"/>
      <c r="AM16" s="256"/>
      <c r="AN16" s="255"/>
      <c r="AO16" s="256"/>
      <c r="AP16" s="256"/>
      <c r="AQ16" s="256"/>
      <c r="AR16" s="256"/>
      <c r="AS16" s="256"/>
      <c r="AT16" s="255"/>
      <c r="AU16" s="256"/>
      <c r="AV16" s="256"/>
      <c r="AW16" s="256"/>
      <c r="AX16" s="256"/>
      <c r="AY16" s="256"/>
      <c r="AZ16" s="257"/>
      <c r="BA16" s="257"/>
      <c r="BB16" s="257"/>
      <c r="BC16" s="257"/>
      <c r="BD16" s="257"/>
      <c r="BE16" s="257"/>
      <c r="BF16" s="257"/>
      <c r="BG16" s="257"/>
      <c r="BH16" s="257"/>
      <c r="BI16" s="257"/>
      <c r="BJ16" s="257"/>
      <c r="BK16" s="257"/>
    </row>
    <row r="17" spans="1:63" s="151" customFormat="1" ht="183" customHeight="1" x14ac:dyDescent="0.25">
      <c r="A17" s="462"/>
      <c r="B17" s="462"/>
      <c r="C17" s="391"/>
      <c r="D17" s="391"/>
      <c r="E17" s="360" t="s">
        <v>970</v>
      </c>
      <c r="F17" s="264" t="s">
        <v>958</v>
      </c>
      <c r="G17" s="168" t="s">
        <v>955</v>
      </c>
      <c r="H17" s="413" t="s">
        <v>20</v>
      </c>
      <c r="I17" s="416"/>
      <c r="J17" s="413" t="s">
        <v>22</v>
      </c>
      <c r="K17" s="413"/>
      <c r="L17" s="413" t="s">
        <v>20</v>
      </c>
      <c r="M17" s="413"/>
      <c r="N17" s="163"/>
      <c r="O17" s="163"/>
      <c r="P17" s="170"/>
      <c r="Q17" s="163"/>
      <c r="R17" s="163"/>
      <c r="S17" s="170"/>
      <c r="T17" s="163"/>
      <c r="U17" s="163"/>
      <c r="V17" s="177"/>
      <c r="W17" s="163"/>
      <c r="X17" s="177"/>
      <c r="Y17" s="29"/>
      <c r="Z17" s="163"/>
      <c r="AA17" s="163"/>
      <c r="AB17" s="176"/>
      <c r="AC17" s="177"/>
      <c r="AD17" s="163"/>
      <c r="AE17" s="163"/>
      <c r="AF17" s="29"/>
      <c r="AG17" s="163"/>
      <c r="AH17" s="163"/>
      <c r="AI17" s="170"/>
      <c r="AJ17" s="163"/>
      <c r="AK17" s="163"/>
      <c r="AL17" s="29"/>
      <c r="AM17" s="29"/>
      <c r="AN17" s="163" t="s">
        <v>73</v>
      </c>
      <c r="AO17" s="163"/>
      <c r="AP17" s="29"/>
      <c r="AQ17" s="163"/>
      <c r="AR17" s="163"/>
      <c r="AS17" s="29"/>
      <c r="AT17" s="163"/>
      <c r="AU17" s="163"/>
      <c r="AV17" s="29"/>
      <c r="AW17" s="163"/>
      <c r="AX17" s="163"/>
      <c r="AY17" s="29"/>
      <c r="AZ17" s="163">
        <f t="array" ref="AZ17">SUM(IF(N17:AT17=BA17, O17:AU17, 0))+SUM(IF(AW17=BB17, AX17, 0))</f>
        <v>0</v>
      </c>
      <c r="BA17" s="163" t="s">
        <v>23</v>
      </c>
      <c r="BB17" s="163" t="s">
        <v>22</v>
      </c>
      <c r="BC17" s="164">
        <f>SUM(O17:AX17)</f>
        <v>0</v>
      </c>
      <c r="BD17" s="165" t="e">
        <f>AZ17/BC17</f>
        <v>#DIV/0!</v>
      </c>
      <c r="BE17" s="166" t="e">
        <f>BD17</f>
        <v>#DIV/0!</v>
      </c>
      <c r="BF17" s="29"/>
      <c r="BG17" s="167"/>
      <c r="BH17" s="29"/>
      <c r="BI17" s="163"/>
      <c r="BJ17" s="29"/>
      <c r="BK17" s="29"/>
    </row>
    <row r="18" spans="1:63" s="151" customFormat="1" ht="65.25" customHeight="1" x14ac:dyDescent="0.25">
      <c r="A18" s="462"/>
      <c r="B18" s="462"/>
      <c r="C18" s="391"/>
      <c r="D18" s="391"/>
      <c r="E18" s="361"/>
      <c r="F18" s="264" t="s">
        <v>953</v>
      </c>
      <c r="G18" s="168" t="s">
        <v>955</v>
      </c>
      <c r="H18" s="414"/>
      <c r="I18" s="417"/>
      <c r="J18" s="414"/>
      <c r="K18" s="414"/>
      <c r="L18" s="414"/>
      <c r="M18" s="414"/>
      <c r="N18" s="163"/>
      <c r="O18" s="163"/>
      <c r="P18" s="170"/>
      <c r="Q18" s="163"/>
      <c r="R18" s="163"/>
      <c r="S18" s="170"/>
      <c r="T18" s="163"/>
      <c r="U18" s="163"/>
      <c r="V18" s="177"/>
      <c r="W18" s="163"/>
      <c r="X18" s="177"/>
      <c r="Y18" s="29"/>
      <c r="Z18" s="163"/>
      <c r="AA18" s="163"/>
      <c r="AB18" s="176"/>
      <c r="AC18" s="177"/>
      <c r="AD18" s="163"/>
      <c r="AE18" s="163"/>
      <c r="AF18" s="29"/>
      <c r="AG18" s="163"/>
      <c r="AH18" s="163"/>
      <c r="AI18" s="170"/>
      <c r="AJ18" s="163"/>
      <c r="AK18" s="163"/>
      <c r="AL18" s="29"/>
      <c r="AM18" s="29"/>
      <c r="AN18" s="163" t="s">
        <v>73</v>
      </c>
      <c r="AO18" s="163"/>
      <c r="AP18" s="29"/>
      <c r="AQ18" s="163"/>
      <c r="AR18" s="163"/>
      <c r="AS18" s="29"/>
      <c r="AT18" s="163"/>
      <c r="AU18" s="163"/>
      <c r="AV18" s="29"/>
      <c r="AW18" s="163"/>
      <c r="AX18" s="163"/>
      <c r="AY18" s="29"/>
      <c r="AZ18" s="163">
        <f t="array" ref="AZ18">SUM(IF(N18:AT18=BA18, O18:AU18, 0))+SUM(IF(AW18=BB18, AX18, 0))</f>
        <v>0</v>
      </c>
      <c r="BA18" s="163" t="s">
        <v>23</v>
      </c>
      <c r="BB18" s="163" t="s">
        <v>22</v>
      </c>
      <c r="BC18" s="164">
        <f>SUM(O18:AX18)</f>
        <v>0</v>
      </c>
      <c r="BD18" s="165" t="e">
        <f t="shared" ref="BD18:BD19" si="4">AZ18/BC18</f>
        <v>#DIV/0!</v>
      </c>
      <c r="BE18" s="166" t="e">
        <f t="shared" ref="BE18:BE19" si="5">BD18</f>
        <v>#DIV/0!</v>
      </c>
      <c r="BF18" s="29"/>
      <c r="BG18" s="167"/>
      <c r="BH18" s="29"/>
      <c r="BI18" s="163"/>
      <c r="BJ18" s="29"/>
      <c r="BK18" s="29"/>
    </row>
    <row r="19" spans="1:63" s="151" customFormat="1" ht="85.5" customHeight="1" x14ac:dyDescent="0.25">
      <c r="A19" s="462"/>
      <c r="B19" s="462"/>
      <c r="C19" s="391"/>
      <c r="D19" s="391"/>
      <c r="E19" s="361"/>
      <c r="F19" s="264" t="s">
        <v>966</v>
      </c>
      <c r="G19" s="168" t="s">
        <v>955</v>
      </c>
      <c r="H19" s="415"/>
      <c r="I19" s="418"/>
      <c r="J19" s="415"/>
      <c r="K19" s="415"/>
      <c r="L19" s="415"/>
      <c r="M19" s="415"/>
      <c r="N19" s="163"/>
      <c r="O19" s="163"/>
      <c r="P19" s="170"/>
      <c r="Q19" s="163"/>
      <c r="R19" s="163"/>
      <c r="S19" s="170"/>
      <c r="T19" s="163"/>
      <c r="U19" s="163"/>
      <c r="V19" s="177"/>
      <c r="W19" s="163"/>
      <c r="X19" s="177"/>
      <c r="Y19" s="29"/>
      <c r="Z19" s="163"/>
      <c r="AA19" s="163"/>
      <c r="AB19" s="176"/>
      <c r="AC19" s="177"/>
      <c r="AD19" s="163"/>
      <c r="AE19" s="163"/>
      <c r="AF19" s="29"/>
      <c r="AG19" s="163"/>
      <c r="AH19" s="163"/>
      <c r="AI19" s="170"/>
      <c r="AJ19" s="163"/>
      <c r="AK19" s="163"/>
      <c r="AL19" s="29"/>
      <c r="AM19" s="29"/>
      <c r="AN19" s="163" t="s">
        <v>73</v>
      </c>
      <c r="AO19" s="163"/>
      <c r="AP19" s="29"/>
      <c r="AQ19" s="163"/>
      <c r="AR19" s="163"/>
      <c r="AS19" s="29"/>
      <c r="AT19" s="163"/>
      <c r="AU19" s="163"/>
      <c r="AV19" s="29"/>
      <c r="AW19" s="163"/>
      <c r="AX19" s="163"/>
      <c r="AY19" s="29"/>
      <c r="AZ19" s="163">
        <f t="array" ref="AZ19">SUM(IF(N19:AT19=BA19, O19:AU19, 0))+SUM(IF(AW19=BB19, AX19, 0))</f>
        <v>0</v>
      </c>
      <c r="BA19" s="163" t="s">
        <v>23</v>
      </c>
      <c r="BB19" s="163" t="s">
        <v>22</v>
      </c>
      <c r="BC19" s="164">
        <f>SUM(O19:AX19)</f>
        <v>0</v>
      </c>
      <c r="BD19" s="165" t="e">
        <f t="shared" si="4"/>
        <v>#DIV/0!</v>
      </c>
      <c r="BE19" s="166" t="e">
        <f t="shared" si="5"/>
        <v>#DIV/0!</v>
      </c>
      <c r="BF19" s="29"/>
      <c r="BG19" s="167"/>
      <c r="BH19" s="29"/>
      <c r="BI19" s="163"/>
      <c r="BJ19" s="29"/>
      <c r="BK19" s="29"/>
    </row>
    <row r="20" spans="1:63" s="151" customFormat="1" ht="35.25" customHeight="1" x14ac:dyDescent="0.25">
      <c r="A20" s="462"/>
      <c r="B20" s="462"/>
      <c r="C20" s="391"/>
      <c r="D20" s="391"/>
      <c r="E20" s="305"/>
      <c r="F20" s="304"/>
      <c r="G20" s="176"/>
      <c r="H20" s="163"/>
      <c r="I20" s="170"/>
      <c r="J20" s="163"/>
      <c r="K20" s="29"/>
      <c r="L20" s="163"/>
      <c r="M20" s="163"/>
      <c r="N20" s="163"/>
      <c r="O20" s="163"/>
      <c r="P20" s="170"/>
      <c r="Q20" s="163"/>
      <c r="R20" s="163"/>
      <c r="S20" s="170"/>
      <c r="T20" s="163"/>
      <c r="U20" s="177"/>
      <c r="V20" s="177"/>
      <c r="W20" s="163"/>
      <c r="X20" s="177"/>
      <c r="Y20" s="29"/>
      <c r="Z20" s="163"/>
      <c r="AA20" s="163"/>
      <c r="AB20" s="176"/>
      <c r="AC20" s="177"/>
      <c r="AD20" s="163"/>
      <c r="AE20" s="163"/>
      <c r="AF20" s="29"/>
      <c r="AG20" s="163"/>
      <c r="AH20" s="163"/>
      <c r="AI20" s="170"/>
      <c r="AJ20" s="163"/>
      <c r="AK20" s="163"/>
      <c r="AL20" s="29"/>
      <c r="AM20" s="176"/>
      <c r="AN20" s="163"/>
      <c r="AO20" s="163"/>
      <c r="AP20" s="176"/>
      <c r="AQ20" s="163"/>
      <c r="AR20" s="29"/>
      <c r="AS20" s="29"/>
      <c r="AT20" s="163"/>
      <c r="AU20" s="29"/>
      <c r="AV20" s="29"/>
      <c r="AW20" s="163"/>
      <c r="AX20" s="163"/>
      <c r="AY20" s="29"/>
      <c r="AZ20" s="163"/>
      <c r="BA20" s="163"/>
      <c r="BB20" s="163"/>
      <c r="BC20" s="164"/>
      <c r="BD20" s="165"/>
      <c r="BE20" s="166"/>
      <c r="BF20" s="29"/>
      <c r="BG20" s="167"/>
      <c r="BH20" s="29"/>
      <c r="BI20" s="163"/>
      <c r="BJ20" s="29"/>
      <c r="BK20" s="29"/>
    </row>
    <row r="21" spans="1:63" s="151" customFormat="1" ht="15.75" customHeight="1" x14ac:dyDescent="0.25">
      <c r="A21" s="462"/>
      <c r="B21" s="462"/>
      <c r="C21" s="461" t="s">
        <v>651</v>
      </c>
      <c r="D21" s="391" t="s">
        <v>661</v>
      </c>
      <c r="E21" s="464" t="s">
        <v>669</v>
      </c>
      <c r="F21" s="464"/>
      <c r="G21" s="258"/>
      <c r="H21" s="258"/>
      <c r="I21" s="259"/>
      <c r="J21" s="258"/>
      <c r="K21" s="259"/>
      <c r="L21" s="259"/>
      <c r="M21" s="259"/>
      <c r="N21" s="258"/>
      <c r="O21" s="259"/>
      <c r="P21" s="259"/>
      <c r="Q21" s="258"/>
      <c r="R21" s="259"/>
      <c r="S21" s="259"/>
      <c r="T21" s="258"/>
      <c r="U21" s="259"/>
      <c r="V21" s="259"/>
      <c r="W21" s="258"/>
      <c r="X21" s="259"/>
      <c r="Y21" s="259"/>
      <c r="Z21" s="258"/>
      <c r="AA21" s="259"/>
      <c r="AB21" s="259"/>
      <c r="AC21" s="259"/>
      <c r="AD21" s="258"/>
      <c r="AE21" s="259"/>
      <c r="AF21" s="259"/>
      <c r="AG21" s="258"/>
      <c r="AH21" s="259"/>
      <c r="AI21" s="259"/>
      <c r="AJ21" s="258"/>
      <c r="AK21" s="259"/>
      <c r="AL21" s="259"/>
      <c r="AM21" s="259"/>
      <c r="AN21" s="258"/>
      <c r="AO21" s="259"/>
      <c r="AP21" s="259"/>
      <c r="AQ21" s="259"/>
      <c r="AR21" s="259"/>
      <c r="AS21" s="259"/>
      <c r="AT21" s="258"/>
      <c r="AU21" s="259"/>
      <c r="AV21" s="259"/>
      <c r="AW21" s="259"/>
      <c r="AX21" s="259"/>
      <c r="AY21" s="259"/>
      <c r="AZ21" s="260"/>
      <c r="BA21" s="260"/>
      <c r="BB21" s="260"/>
      <c r="BC21" s="260"/>
      <c r="BD21" s="260"/>
      <c r="BE21" s="260"/>
      <c r="BF21" s="260"/>
      <c r="BG21" s="260"/>
      <c r="BH21" s="260"/>
      <c r="BI21" s="260"/>
      <c r="BJ21" s="260"/>
      <c r="BK21" s="260"/>
    </row>
    <row r="22" spans="1:63" s="151" customFormat="1" ht="189.75" customHeight="1" x14ac:dyDescent="0.25">
      <c r="A22" s="462"/>
      <c r="B22" s="462"/>
      <c r="C22" s="461"/>
      <c r="D22" s="391"/>
      <c r="E22" s="374" t="s">
        <v>971</v>
      </c>
      <c r="F22" s="264" t="s">
        <v>974</v>
      </c>
      <c r="G22" s="175" t="s">
        <v>968</v>
      </c>
      <c r="H22" s="413" t="s">
        <v>20</v>
      </c>
      <c r="I22" s="416"/>
      <c r="J22" s="413" t="s">
        <v>22</v>
      </c>
      <c r="K22" s="413"/>
      <c r="L22" s="413" t="s">
        <v>20</v>
      </c>
      <c r="M22" s="413"/>
      <c r="N22" s="163"/>
      <c r="O22" s="163"/>
      <c r="P22" s="169"/>
      <c r="Q22" s="163"/>
      <c r="R22" s="163"/>
      <c r="S22" s="169"/>
      <c r="T22" s="163"/>
      <c r="U22" s="177"/>
      <c r="V22" s="177"/>
      <c r="W22" s="163"/>
      <c r="X22" s="177"/>
      <c r="Y22" s="29"/>
      <c r="Z22" s="163"/>
      <c r="AA22" s="163"/>
      <c r="AB22" s="29"/>
      <c r="AC22" s="177"/>
      <c r="AD22" s="163"/>
      <c r="AE22" s="163"/>
      <c r="AF22" s="29"/>
      <c r="AG22" s="163"/>
      <c r="AH22" s="163"/>
      <c r="AI22" s="172"/>
      <c r="AJ22" s="163"/>
      <c r="AK22" s="29"/>
      <c r="AL22" s="29"/>
      <c r="AM22" s="175"/>
      <c r="AN22" s="163"/>
      <c r="AO22" s="163"/>
      <c r="AP22" s="175"/>
      <c r="AQ22" s="163"/>
      <c r="AR22" s="29"/>
      <c r="AS22" s="29"/>
      <c r="AT22" s="163"/>
      <c r="AU22" s="163"/>
      <c r="AV22" s="29"/>
      <c r="AW22" s="163"/>
      <c r="AX22" s="168"/>
      <c r="AY22" s="169"/>
      <c r="AZ22" s="163"/>
      <c r="BA22" s="163"/>
      <c r="BB22" s="163"/>
      <c r="BC22" s="164"/>
      <c r="BD22" s="165"/>
      <c r="BE22" s="166"/>
      <c r="BF22" s="29"/>
      <c r="BG22" s="167"/>
      <c r="BH22" s="29"/>
      <c r="BI22" s="163"/>
      <c r="BJ22" s="29"/>
      <c r="BK22" s="29"/>
    </row>
    <row r="23" spans="1:63" s="151" customFormat="1" ht="63" customHeight="1" x14ac:dyDescent="0.25">
      <c r="A23" s="462"/>
      <c r="B23" s="462"/>
      <c r="C23" s="461"/>
      <c r="D23" s="391"/>
      <c r="E23" s="378"/>
      <c r="F23" s="264" t="s">
        <v>972</v>
      </c>
      <c r="G23" s="175" t="s">
        <v>968</v>
      </c>
      <c r="H23" s="414"/>
      <c r="I23" s="417"/>
      <c r="J23" s="414"/>
      <c r="K23" s="414"/>
      <c r="L23" s="414"/>
      <c r="M23" s="414"/>
      <c r="N23" s="163"/>
      <c r="O23" s="163"/>
      <c r="P23" s="169"/>
      <c r="Q23" s="163"/>
      <c r="R23" s="163"/>
      <c r="S23" s="169"/>
      <c r="T23" s="163"/>
      <c r="U23" s="177"/>
      <c r="V23" s="177"/>
      <c r="W23" s="163"/>
      <c r="X23" s="177"/>
      <c r="Y23" s="29"/>
      <c r="Z23" s="163"/>
      <c r="AA23" s="163"/>
      <c r="AB23" s="29"/>
      <c r="AC23" s="177"/>
      <c r="AD23" s="163"/>
      <c r="AE23" s="163"/>
      <c r="AF23" s="29"/>
      <c r="AG23" s="163"/>
      <c r="AH23" s="163"/>
      <c r="AI23" s="172"/>
      <c r="AJ23" s="163"/>
      <c r="AK23" s="29"/>
      <c r="AL23" s="29"/>
      <c r="AM23" s="175"/>
      <c r="AN23" s="163"/>
      <c r="AO23" s="163"/>
      <c r="AP23" s="175"/>
      <c r="AQ23" s="163"/>
      <c r="AR23" s="29"/>
      <c r="AS23" s="29"/>
      <c r="AT23" s="163"/>
      <c r="AU23" s="163"/>
      <c r="AV23" s="29"/>
      <c r="AW23" s="163"/>
      <c r="AX23" s="168"/>
      <c r="AY23" s="169"/>
      <c r="AZ23" s="163"/>
      <c r="BA23" s="163"/>
      <c r="BB23" s="163"/>
      <c r="BC23" s="164"/>
      <c r="BD23" s="165"/>
      <c r="BE23" s="166"/>
      <c r="BF23" s="29"/>
      <c r="BG23" s="167"/>
      <c r="BH23" s="29"/>
      <c r="BI23" s="163"/>
      <c r="BJ23" s="29"/>
      <c r="BK23" s="29"/>
    </row>
    <row r="24" spans="1:63" s="151" customFormat="1" ht="47.25" x14ac:dyDescent="0.25">
      <c r="A24" s="462"/>
      <c r="B24" s="462"/>
      <c r="C24" s="461"/>
      <c r="D24" s="391"/>
      <c r="E24" s="378"/>
      <c r="F24" s="264" t="s">
        <v>973</v>
      </c>
      <c r="G24" s="175" t="s">
        <v>968</v>
      </c>
      <c r="H24" s="415"/>
      <c r="I24" s="418"/>
      <c r="J24" s="415"/>
      <c r="K24" s="415"/>
      <c r="L24" s="415"/>
      <c r="M24" s="415"/>
      <c r="N24" s="163"/>
      <c r="O24" s="163"/>
      <c r="P24" s="169"/>
      <c r="Q24" s="163"/>
      <c r="R24" s="163"/>
      <c r="S24" s="169"/>
      <c r="T24" s="163"/>
      <c r="U24" s="177"/>
      <c r="V24" s="177"/>
      <c r="W24" s="163"/>
      <c r="X24" s="177"/>
      <c r="Y24" s="29"/>
      <c r="Z24" s="163"/>
      <c r="AA24" s="163"/>
      <c r="AB24" s="29"/>
      <c r="AC24" s="177"/>
      <c r="AD24" s="163"/>
      <c r="AE24" s="163"/>
      <c r="AF24" s="29"/>
      <c r="AG24" s="163"/>
      <c r="AH24" s="163"/>
      <c r="AI24" s="172"/>
      <c r="AJ24" s="163"/>
      <c r="AK24" s="29"/>
      <c r="AL24" s="29"/>
      <c r="AM24" s="175"/>
      <c r="AN24" s="163"/>
      <c r="AO24" s="163"/>
      <c r="AP24" s="175"/>
      <c r="AQ24" s="163"/>
      <c r="AR24" s="29"/>
      <c r="AS24" s="29"/>
      <c r="AT24" s="163"/>
      <c r="AU24" s="163"/>
      <c r="AV24" s="29"/>
      <c r="AW24" s="163"/>
      <c r="AX24" s="168"/>
      <c r="AY24" s="169"/>
      <c r="AZ24" s="163"/>
      <c r="BA24" s="163"/>
      <c r="BB24" s="163"/>
      <c r="BC24" s="164"/>
      <c r="BD24" s="165"/>
      <c r="BE24" s="166"/>
      <c r="BF24" s="29"/>
      <c r="BG24" s="167"/>
      <c r="BH24" s="29"/>
      <c r="BI24" s="163"/>
      <c r="BJ24" s="29"/>
      <c r="BK24" s="29"/>
    </row>
    <row r="25" spans="1:63" s="151" customFormat="1" ht="15.75" x14ac:dyDescent="0.25">
      <c r="A25" s="462"/>
      <c r="B25" s="462"/>
      <c r="C25" s="461"/>
      <c r="D25" s="391"/>
      <c r="E25" s="375"/>
      <c r="F25" s="134"/>
      <c r="G25" s="175"/>
      <c r="H25" s="163"/>
      <c r="I25" s="169"/>
      <c r="J25" s="163"/>
      <c r="K25" s="29"/>
      <c r="L25" s="163"/>
      <c r="M25" s="163"/>
      <c r="N25" s="163"/>
      <c r="O25" s="163"/>
      <c r="P25" s="169"/>
      <c r="Q25" s="163"/>
      <c r="R25" s="163"/>
      <c r="S25" s="169"/>
      <c r="T25" s="163"/>
      <c r="U25" s="177"/>
      <c r="V25" s="177"/>
      <c r="W25" s="163"/>
      <c r="X25" s="177"/>
      <c r="Y25" s="29"/>
      <c r="Z25" s="163"/>
      <c r="AA25" s="163"/>
      <c r="AB25" s="29"/>
      <c r="AC25" s="177"/>
      <c r="AD25" s="163"/>
      <c r="AE25" s="163"/>
      <c r="AF25" s="29"/>
      <c r="AG25" s="163"/>
      <c r="AH25" s="163"/>
      <c r="AI25" s="172"/>
      <c r="AJ25" s="163"/>
      <c r="AK25" s="29"/>
      <c r="AL25" s="29"/>
      <c r="AM25" s="175"/>
      <c r="AN25" s="163"/>
      <c r="AO25" s="163"/>
      <c r="AP25" s="175"/>
      <c r="AQ25" s="163"/>
      <c r="AR25" s="29"/>
      <c r="AS25" s="29"/>
      <c r="AT25" s="163"/>
      <c r="AU25" s="163"/>
      <c r="AV25" s="29"/>
      <c r="AW25" s="163"/>
      <c r="AX25" s="168"/>
      <c r="AY25" s="169"/>
      <c r="AZ25" s="163"/>
      <c r="BA25" s="163"/>
      <c r="BB25" s="163"/>
      <c r="BC25" s="164"/>
      <c r="BD25" s="165"/>
      <c r="BE25" s="166"/>
      <c r="BF25" s="29"/>
      <c r="BG25" s="167"/>
      <c r="BH25" s="29"/>
      <c r="BI25" s="163"/>
      <c r="BJ25" s="29"/>
      <c r="BK25" s="29"/>
    </row>
    <row r="26" spans="1:63" s="151" customFormat="1" ht="15.75" customHeight="1" x14ac:dyDescent="0.25">
      <c r="A26" s="462"/>
      <c r="B26" s="462"/>
      <c r="C26" s="461"/>
      <c r="D26" s="391"/>
      <c r="E26" s="464" t="s">
        <v>670</v>
      </c>
      <c r="F26" s="464"/>
      <c r="G26" s="258"/>
      <c r="H26" s="258"/>
      <c r="I26" s="259"/>
      <c r="J26" s="258"/>
      <c r="K26" s="259"/>
      <c r="L26" s="259"/>
      <c r="M26" s="259"/>
      <c r="N26" s="258"/>
      <c r="O26" s="259"/>
      <c r="P26" s="259"/>
      <c r="Q26" s="258"/>
      <c r="R26" s="259"/>
      <c r="S26" s="259"/>
      <c r="T26" s="258"/>
      <c r="U26" s="259"/>
      <c r="V26" s="259"/>
      <c r="W26" s="258"/>
      <c r="X26" s="259"/>
      <c r="Y26" s="259"/>
      <c r="Z26" s="258"/>
      <c r="AA26" s="259"/>
      <c r="AB26" s="259"/>
      <c r="AC26" s="259"/>
      <c r="AD26" s="258"/>
      <c r="AE26" s="259"/>
      <c r="AF26" s="259"/>
      <c r="AG26" s="258"/>
      <c r="AH26" s="259"/>
      <c r="AI26" s="259"/>
      <c r="AJ26" s="258"/>
      <c r="AK26" s="259"/>
      <c r="AL26" s="259"/>
      <c r="AM26" s="259"/>
      <c r="AN26" s="258"/>
      <c r="AO26" s="259"/>
      <c r="AP26" s="259"/>
      <c r="AQ26" s="259"/>
      <c r="AR26" s="259"/>
      <c r="AS26" s="259"/>
      <c r="AT26" s="258"/>
      <c r="AU26" s="259"/>
      <c r="AV26" s="259"/>
      <c r="AW26" s="259"/>
      <c r="AX26" s="259"/>
      <c r="AY26" s="259"/>
      <c r="AZ26" s="260"/>
      <c r="BA26" s="260"/>
      <c r="BB26" s="260"/>
      <c r="BC26" s="260"/>
      <c r="BD26" s="260"/>
      <c r="BE26" s="260"/>
      <c r="BF26" s="260"/>
      <c r="BG26" s="260"/>
      <c r="BH26" s="260"/>
      <c r="BI26" s="260"/>
      <c r="BJ26" s="260"/>
      <c r="BK26" s="260"/>
    </row>
    <row r="27" spans="1:63" s="151" customFormat="1" ht="189.75" customHeight="1" x14ac:dyDescent="0.25">
      <c r="A27" s="462"/>
      <c r="B27" s="462"/>
      <c r="C27" s="461"/>
      <c r="D27" s="391"/>
      <c r="E27" s="374" t="s">
        <v>664</v>
      </c>
      <c r="F27" s="264" t="s">
        <v>974</v>
      </c>
      <c r="G27" s="168" t="s">
        <v>955</v>
      </c>
      <c r="H27" s="413" t="s">
        <v>20</v>
      </c>
      <c r="I27" s="416"/>
      <c r="J27" s="413" t="s">
        <v>22</v>
      </c>
      <c r="K27" s="413"/>
      <c r="L27" s="413" t="s">
        <v>20</v>
      </c>
      <c r="M27" s="413"/>
      <c r="N27" s="163"/>
      <c r="O27" s="163"/>
      <c r="P27" s="169"/>
      <c r="Q27" s="163"/>
      <c r="R27" s="163"/>
      <c r="S27" s="169"/>
      <c r="T27" s="163"/>
      <c r="U27" s="177"/>
      <c r="V27" s="177"/>
      <c r="W27" s="163"/>
      <c r="X27" s="177"/>
      <c r="Y27" s="29"/>
      <c r="Z27" s="163"/>
      <c r="AA27" s="163"/>
      <c r="AB27" s="29"/>
      <c r="AC27" s="177"/>
      <c r="AD27" s="163"/>
      <c r="AE27" s="163"/>
      <c r="AF27" s="29"/>
      <c r="AG27" s="163"/>
      <c r="AH27" s="163"/>
      <c r="AI27" s="172"/>
      <c r="AJ27" s="163"/>
      <c r="AK27" s="29"/>
      <c r="AL27" s="29"/>
      <c r="AM27" s="175"/>
      <c r="AN27" s="163"/>
      <c r="AO27" s="163"/>
      <c r="AP27" s="175"/>
      <c r="AQ27" s="163"/>
      <c r="AR27" s="29"/>
      <c r="AS27" s="29"/>
      <c r="AT27" s="163"/>
      <c r="AU27" s="163"/>
      <c r="AV27" s="29"/>
      <c r="AW27" s="163"/>
      <c r="AX27" s="168"/>
      <c r="AY27" s="169"/>
      <c r="AZ27" s="163"/>
      <c r="BA27" s="163"/>
      <c r="BB27" s="163"/>
      <c r="BC27" s="164"/>
      <c r="BD27" s="165"/>
      <c r="BE27" s="166"/>
      <c r="BF27" s="29"/>
      <c r="BG27" s="167"/>
      <c r="BH27" s="29"/>
      <c r="BI27" s="163"/>
      <c r="BJ27" s="29"/>
      <c r="BK27" s="29"/>
    </row>
    <row r="28" spans="1:63" s="151" customFormat="1" ht="63" customHeight="1" x14ac:dyDescent="0.25">
      <c r="A28" s="462"/>
      <c r="B28" s="462"/>
      <c r="C28" s="461"/>
      <c r="D28" s="391"/>
      <c r="E28" s="378"/>
      <c r="F28" s="264" t="s">
        <v>972</v>
      </c>
      <c r="G28" s="168" t="s">
        <v>955</v>
      </c>
      <c r="H28" s="414"/>
      <c r="I28" s="417"/>
      <c r="J28" s="414"/>
      <c r="K28" s="414"/>
      <c r="L28" s="414"/>
      <c r="M28" s="414"/>
      <c r="N28" s="163"/>
      <c r="O28" s="163"/>
      <c r="P28" s="169"/>
      <c r="Q28" s="163"/>
      <c r="R28" s="163"/>
      <c r="S28" s="169"/>
      <c r="T28" s="163"/>
      <c r="U28" s="177"/>
      <c r="V28" s="177"/>
      <c r="W28" s="163"/>
      <c r="X28" s="177"/>
      <c r="Y28" s="29"/>
      <c r="Z28" s="163"/>
      <c r="AA28" s="163"/>
      <c r="AB28" s="29"/>
      <c r="AC28" s="177"/>
      <c r="AD28" s="163"/>
      <c r="AE28" s="163"/>
      <c r="AF28" s="29"/>
      <c r="AG28" s="163"/>
      <c r="AH28" s="163"/>
      <c r="AI28" s="172"/>
      <c r="AJ28" s="163"/>
      <c r="AK28" s="29"/>
      <c r="AL28" s="29"/>
      <c r="AM28" s="175"/>
      <c r="AN28" s="163"/>
      <c r="AO28" s="163"/>
      <c r="AP28" s="175"/>
      <c r="AQ28" s="163"/>
      <c r="AR28" s="29"/>
      <c r="AS28" s="29"/>
      <c r="AT28" s="163"/>
      <c r="AU28" s="163"/>
      <c r="AV28" s="29"/>
      <c r="AW28" s="163"/>
      <c r="AX28" s="168"/>
      <c r="AY28" s="169"/>
      <c r="AZ28" s="163"/>
      <c r="BA28" s="163"/>
      <c r="BB28" s="163"/>
      <c r="BC28" s="164"/>
      <c r="BD28" s="165"/>
      <c r="BE28" s="166"/>
      <c r="BF28" s="29"/>
      <c r="BG28" s="167"/>
      <c r="BH28" s="29"/>
      <c r="BI28" s="163"/>
      <c r="BJ28" s="29"/>
      <c r="BK28" s="29"/>
    </row>
    <row r="29" spans="1:63" s="151" customFormat="1" ht="47.25" x14ac:dyDescent="0.25">
      <c r="A29" s="462"/>
      <c r="B29" s="462"/>
      <c r="C29" s="461"/>
      <c r="D29" s="391"/>
      <c r="E29" s="378"/>
      <c r="F29" s="264" t="s">
        <v>973</v>
      </c>
      <c r="G29" s="168" t="s">
        <v>955</v>
      </c>
      <c r="H29" s="415"/>
      <c r="I29" s="418"/>
      <c r="J29" s="415"/>
      <c r="K29" s="415"/>
      <c r="L29" s="415"/>
      <c r="M29" s="415"/>
      <c r="N29" s="163"/>
      <c r="O29" s="163"/>
      <c r="P29" s="169"/>
      <c r="Q29" s="163"/>
      <c r="R29" s="163"/>
      <c r="S29" s="169"/>
      <c r="T29" s="163"/>
      <c r="U29" s="177"/>
      <c r="V29" s="177"/>
      <c r="W29" s="163"/>
      <c r="X29" s="177"/>
      <c r="Y29" s="29"/>
      <c r="Z29" s="163"/>
      <c r="AA29" s="163"/>
      <c r="AB29" s="29"/>
      <c r="AC29" s="177"/>
      <c r="AD29" s="163"/>
      <c r="AE29" s="163"/>
      <c r="AF29" s="29"/>
      <c r="AG29" s="163"/>
      <c r="AH29" s="163"/>
      <c r="AI29" s="172"/>
      <c r="AJ29" s="163"/>
      <c r="AK29" s="29"/>
      <c r="AL29" s="29"/>
      <c r="AM29" s="175"/>
      <c r="AN29" s="163"/>
      <c r="AO29" s="163"/>
      <c r="AP29" s="175"/>
      <c r="AQ29" s="163"/>
      <c r="AR29" s="29"/>
      <c r="AS29" s="29"/>
      <c r="AT29" s="163"/>
      <c r="AU29" s="163"/>
      <c r="AV29" s="29"/>
      <c r="AW29" s="163"/>
      <c r="AX29" s="168"/>
      <c r="AY29" s="169"/>
      <c r="AZ29" s="163"/>
      <c r="BA29" s="163"/>
      <c r="BB29" s="163"/>
      <c r="BC29" s="164"/>
      <c r="BD29" s="165"/>
      <c r="BE29" s="166"/>
      <c r="BF29" s="29"/>
      <c r="BG29" s="167"/>
      <c r="BH29" s="29"/>
      <c r="BI29" s="163"/>
      <c r="BJ29" s="29"/>
      <c r="BK29" s="29"/>
    </row>
    <row r="30" spans="1:63" s="151" customFormat="1" ht="15.75" x14ac:dyDescent="0.25">
      <c r="A30" s="462"/>
      <c r="B30" s="462"/>
      <c r="C30" s="461"/>
      <c r="D30" s="391"/>
      <c r="E30" s="303"/>
      <c r="F30" s="134"/>
      <c r="G30" s="175"/>
      <c r="H30" s="163"/>
      <c r="I30" s="169"/>
      <c r="J30" s="163"/>
      <c r="K30" s="29"/>
      <c r="L30" s="163"/>
      <c r="M30" s="163"/>
      <c r="N30" s="163"/>
      <c r="O30" s="163"/>
      <c r="P30" s="169"/>
      <c r="Q30" s="163"/>
      <c r="R30" s="163"/>
      <c r="S30" s="169"/>
      <c r="T30" s="163"/>
      <c r="U30" s="177"/>
      <c r="V30" s="177"/>
      <c r="W30" s="163"/>
      <c r="X30" s="177"/>
      <c r="Y30" s="29"/>
      <c r="Z30" s="163"/>
      <c r="AA30" s="163"/>
      <c r="AB30" s="29"/>
      <c r="AC30" s="177"/>
      <c r="AD30" s="163"/>
      <c r="AE30" s="163"/>
      <c r="AF30" s="29"/>
      <c r="AG30" s="163"/>
      <c r="AH30" s="163"/>
      <c r="AI30" s="172"/>
      <c r="AJ30" s="163"/>
      <c r="AK30" s="29"/>
      <c r="AL30" s="29"/>
      <c r="AM30" s="175"/>
      <c r="AN30" s="163"/>
      <c r="AO30" s="163"/>
      <c r="AP30" s="175"/>
      <c r="AQ30" s="163"/>
      <c r="AR30" s="29"/>
      <c r="AS30" s="29"/>
      <c r="AT30" s="163"/>
      <c r="AU30" s="163"/>
      <c r="AV30" s="29"/>
      <c r="AW30" s="163"/>
      <c r="AX30" s="168"/>
      <c r="AY30" s="169"/>
      <c r="AZ30" s="163"/>
      <c r="BA30" s="163"/>
      <c r="BB30" s="163"/>
      <c r="BC30" s="164"/>
      <c r="BD30" s="165"/>
      <c r="BE30" s="166"/>
      <c r="BF30" s="29"/>
      <c r="BG30" s="167"/>
      <c r="BH30" s="29"/>
      <c r="BI30" s="163"/>
      <c r="BJ30" s="29"/>
      <c r="BK30" s="29"/>
    </row>
    <row r="31" spans="1:63" s="151" customFormat="1" ht="15.75" customHeight="1" x14ac:dyDescent="0.25">
      <c r="A31" s="462"/>
      <c r="B31" s="462"/>
      <c r="C31" s="461"/>
      <c r="D31" s="391"/>
      <c r="E31" s="464" t="s">
        <v>671</v>
      </c>
      <c r="F31" s="464"/>
      <c r="G31" s="258"/>
      <c r="H31" s="258"/>
      <c r="I31" s="259"/>
      <c r="J31" s="258"/>
      <c r="K31" s="259"/>
      <c r="L31" s="259"/>
      <c r="M31" s="259"/>
      <c r="N31" s="258"/>
      <c r="O31" s="259"/>
      <c r="P31" s="259"/>
      <c r="Q31" s="258"/>
      <c r="R31" s="259"/>
      <c r="S31" s="259"/>
      <c r="T31" s="258"/>
      <c r="U31" s="259"/>
      <c r="V31" s="259"/>
      <c r="W31" s="258"/>
      <c r="X31" s="259"/>
      <c r="Y31" s="259"/>
      <c r="Z31" s="258"/>
      <c r="AA31" s="259"/>
      <c r="AB31" s="259"/>
      <c r="AC31" s="259"/>
      <c r="AD31" s="258"/>
      <c r="AE31" s="259"/>
      <c r="AF31" s="259"/>
      <c r="AG31" s="258"/>
      <c r="AH31" s="259"/>
      <c r="AI31" s="259"/>
      <c r="AJ31" s="258"/>
      <c r="AK31" s="259"/>
      <c r="AL31" s="259"/>
      <c r="AM31" s="259"/>
      <c r="AN31" s="258"/>
      <c r="AO31" s="259"/>
      <c r="AP31" s="259"/>
      <c r="AQ31" s="259"/>
      <c r="AR31" s="259"/>
      <c r="AS31" s="259"/>
      <c r="AT31" s="258"/>
      <c r="AU31" s="259"/>
      <c r="AV31" s="259"/>
      <c r="AW31" s="259"/>
      <c r="AX31" s="259"/>
      <c r="AY31" s="259"/>
      <c r="AZ31" s="260"/>
      <c r="BA31" s="260"/>
      <c r="BB31" s="260"/>
      <c r="BC31" s="260"/>
      <c r="BD31" s="260"/>
      <c r="BE31" s="260"/>
      <c r="BF31" s="260"/>
      <c r="BG31" s="260"/>
      <c r="BH31" s="260"/>
      <c r="BI31" s="260"/>
      <c r="BJ31" s="260"/>
      <c r="BK31" s="260"/>
    </row>
    <row r="32" spans="1:63" s="151" customFormat="1" ht="189.75" customHeight="1" x14ac:dyDescent="0.25">
      <c r="A32" s="462"/>
      <c r="B32" s="462"/>
      <c r="C32" s="461"/>
      <c r="D32" s="391"/>
      <c r="E32" s="374" t="s">
        <v>665</v>
      </c>
      <c r="F32" s="264" t="s">
        <v>974</v>
      </c>
      <c r="G32" s="175" t="s">
        <v>967</v>
      </c>
      <c r="H32" s="413" t="s">
        <v>20</v>
      </c>
      <c r="I32" s="416"/>
      <c r="J32" s="413" t="s">
        <v>22</v>
      </c>
      <c r="K32" s="413"/>
      <c r="L32" s="413" t="s">
        <v>20</v>
      </c>
      <c r="M32" s="413"/>
      <c r="N32" s="163"/>
      <c r="O32" s="163"/>
      <c r="P32" s="169"/>
      <c r="Q32" s="163"/>
      <c r="R32" s="163"/>
      <c r="S32" s="169"/>
      <c r="T32" s="163"/>
      <c r="U32" s="177"/>
      <c r="V32" s="177"/>
      <c r="W32" s="163"/>
      <c r="X32" s="177"/>
      <c r="Y32" s="29"/>
      <c r="Z32" s="163"/>
      <c r="AA32" s="163"/>
      <c r="AB32" s="29"/>
      <c r="AC32" s="177"/>
      <c r="AD32" s="163"/>
      <c r="AE32" s="163"/>
      <c r="AF32" s="29"/>
      <c r="AG32" s="163"/>
      <c r="AH32" s="163"/>
      <c r="AI32" s="172"/>
      <c r="AJ32" s="163"/>
      <c r="AK32" s="29"/>
      <c r="AL32" s="29"/>
      <c r="AM32" s="175"/>
      <c r="AN32" s="163"/>
      <c r="AO32" s="163"/>
      <c r="AP32" s="175"/>
      <c r="AQ32" s="163"/>
      <c r="AR32" s="29"/>
      <c r="AS32" s="29"/>
      <c r="AT32" s="163"/>
      <c r="AU32" s="163"/>
      <c r="AV32" s="29"/>
      <c r="AW32" s="163"/>
      <c r="AX32" s="168"/>
      <c r="AY32" s="169"/>
      <c r="AZ32" s="163"/>
      <c r="BA32" s="163"/>
      <c r="BB32" s="163"/>
      <c r="BC32" s="164"/>
      <c r="BD32" s="165"/>
      <c r="BE32" s="166"/>
      <c r="BF32" s="29"/>
      <c r="BG32" s="167"/>
      <c r="BH32" s="29"/>
      <c r="BI32" s="163"/>
      <c r="BJ32" s="29"/>
      <c r="BK32" s="29"/>
    </row>
    <row r="33" spans="1:63" s="151" customFormat="1" ht="63" customHeight="1" x14ac:dyDescent="0.25">
      <c r="A33" s="462"/>
      <c r="B33" s="462"/>
      <c r="C33" s="461"/>
      <c r="D33" s="391"/>
      <c r="E33" s="378"/>
      <c r="F33" s="264" t="s">
        <v>972</v>
      </c>
      <c r="G33" s="175" t="s">
        <v>967</v>
      </c>
      <c r="H33" s="414"/>
      <c r="I33" s="417"/>
      <c r="J33" s="414"/>
      <c r="K33" s="414"/>
      <c r="L33" s="414"/>
      <c r="M33" s="414"/>
      <c r="N33" s="163"/>
      <c r="O33" s="163"/>
      <c r="P33" s="169"/>
      <c r="Q33" s="163"/>
      <c r="R33" s="163"/>
      <c r="S33" s="169"/>
      <c r="T33" s="163"/>
      <c r="U33" s="177"/>
      <c r="V33" s="177"/>
      <c r="W33" s="163"/>
      <c r="X33" s="177"/>
      <c r="Y33" s="29"/>
      <c r="Z33" s="163"/>
      <c r="AA33" s="163"/>
      <c r="AB33" s="29"/>
      <c r="AC33" s="177"/>
      <c r="AD33" s="163"/>
      <c r="AE33" s="163"/>
      <c r="AF33" s="29"/>
      <c r="AG33" s="163"/>
      <c r="AH33" s="163"/>
      <c r="AI33" s="172"/>
      <c r="AJ33" s="163"/>
      <c r="AK33" s="29"/>
      <c r="AL33" s="29"/>
      <c r="AM33" s="175"/>
      <c r="AN33" s="163"/>
      <c r="AO33" s="163"/>
      <c r="AP33" s="175"/>
      <c r="AQ33" s="163"/>
      <c r="AR33" s="29"/>
      <c r="AS33" s="29"/>
      <c r="AT33" s="163"/>
      <c r="AU33" s="163"/>
      <c r="AV33" s="29"/>
      <c r="AW33" s="163"/>
      <c r="AX33" s="168"/>
      <c r="AY33" s="169"/>
      <c r="AZ33" s="163"/>
      <c r="BA33" s="163"/>
      <c r="BB33" s="163"/>
      <c r="BC33" s="164"/>
      <c r="BD33" s="165"/>
      <c r="BE33" s="166"/>
      <c r="BF33" s="29"/>
      <c r="BG33" s="167"/>
      <c r="BH33" s="29"/>
      <c r="BI33" s="163"/>
      <c r="BJ33" s="29"/>
      <c r="BK33" s="29"/>
    </row>
    <row r="34" spans="1:63" s="151" customFormat="1" ht="47.25" x14ac:dyDescent="0.25">
      <c r="A34" s="462"/>
      <c r="B34" s="462"/>
      <c r="C34" s="461"/>
      <c r="D34" s="391"/>
      <c r="E34" s="378"/>
      <c r="F34" s="264" t="s">
        <v>973</v>
      </c>
      <c r="G34" s="175" t="s">
        <v>967</v>
      </c>
      <c r="H34" s="415"/>
      <c r="I34" s="418"/>
      <c r="J34" s="415"/>
      <c r="K34" s="415"/>
      <c r="L34" s="415"/>
      <c r="M34" s="415"/>
      <c r="N34" s="163"/>
      <c r="O34" s="163"/>
      <c r="P34" s="169"/>
      <c r="Q34" s="163"/>
      <c r="R34" s="163"/>
      <c r="S34" s="169"/>
      <c r="T34" s="163"/>
      <c r="U34" s="177"/>
      <c r="V34" s="177"/>
      <c r="W34" s="163"/>
      <c r="X34" s="177"/>
      <c r="Y34" s="29"/>
      <c r="Z34" s="163"/>
      <c r="AA34" s="163"/>
      <c r="AB34" s="29"/>
      <c r="AC34" s="177"/>
      <c r="AD34" s="163"/>
      <c r="AE34" s="163"/>
      <c r="AF34" s="29"/>
      <c r="AG34" s="163"/>
      <c r="AH34" s="163"/>
      <c r="AI34" s="172"/>
      <c r="AJ34" s="163"/>
      <c r="AK34" s="29"/>
      <c r="AL34" s="29"/>
      <c r="AM34" s="175"/>
      <c r="AN34" s="163"/>
      <c r="AO34" s="163"/>
      <c r="AP34" s="175"/>
      <c r="AQ34" s="163"/>
      <c r="AR34" s="29"/>
      <c r="AS34" s="29"/>
      <c r="AT34" s="163"/>
      <c r="AU34" s="163"/>
      <c r="AV34" s="29"/>
      <c r="AW34" s="163"/>
      <c r="AX34" s="168"/>
      <c r="AY34" s="169"/>
      <c r="AZ34" s="163"/>
      <c r="BA34" s="163"/>
      <c r="BB34" s="163"/>
      <c r="BC34" s="164"/>
      <c r="BD34" s="165"/>
      <c r="BE34" s="166"/>
      <c r="BF34" s="29"/>
      <c r="BG34" s="167"/>
      <c r="BH34" s="29"/>
      <c r="BI34" s="163"/>
      <c r="BJ34" s="29"/>
      <c r="BK34" s="29"/>
    </row>
    <row r="35" spans="1:63" s="151" customFormat="1" ht="15.75" x14ac:dyDescent="0.25">
      <c r="A35" s="462"/>
      <c r="B35" s="462"/>
      <c r="C35" s="461"/>
      <c r="D35" s="391"/>
      <c r="E35" s="303"/>
      <c r="F35" s="134"/>
      <c r="G35" s="175"/>
      <c r="H35" s="163"/>
      <c r="I35" s="169"/>
      <c r="J35" s="163"/>
      <c r="K35" s="29"/>
      <c r="L35" s="163"/>
      <c r="M35" s="163"/>
      <c r="N35" s="163"/>
      <c r="O35" s="163"/>
      <c r="P35" s="169"/>
      <c r="Q35" s="163"/>
      <c r="R35" s="163"/>
      <c r="S35" s="169"/>
      <c r="T35" s="163"/>
      <c r="U35" s="177"/>
      <c r="V35" s="177"/>
      <c r="W35" s="163"/>
      <c r="X35" s="177"/>
      <c r="Y35" s="29"/>
      <c r="Z35" s="163"/>
      <c r="AA35" s="163"/>
      <c r="AB35" s="29"/>
      <c r="AC35" s="177"/>
      <c r="AD35" s="163"/>
      <c r="AE35" s="163"/>
      <c r="AF35" s="29"/>
      <c r="AG35" s="163"/>
      <c r="AH35" s="163"/>
      <c r="AI35" s="172"/>
      <c r="AJ35" s="163"/>
      <c r="AK35" s="29"/>
      <c r="AL35" s="29"/>
      <c r="AM35" s="175"/>
      <c r="AN35" s="163"/>
      <c r="AO35" s="163"/>
      <c r="AP35" s="175"/>
      <c r="AQ35" s="163"/>
      <c r="AR35" s="29"/>
      <c r="AS35" s="29"/>
      <c r="AT35" s="163"/>
      <c r="AU35" s="163"/>
      <c r="AV35" s="29"/>
      <c r="AW35" s="163"/>
      <c r="AX35" s="168"/>
      <c r="AY35" s="169"/>
      <c r="AZ35" s="163"/>
      <c r="BA35" s="163"/>
      <c r="BB35" s="163"/>
      <c r="BC35" s="164"/>
      <c r="BD35" s="165"/>
      <c r="BE35" s="166"/>
      <c r="BF35" s="29"/>
      <c r="BG35" s="167"/>
      <c r="BH35" s="29"/>
      <c r="BI35" s="163"/>
      <c r="BJ35" s="29"/>
      <c r="BK35" s="29"/>
    </row>
    <row r="36" spans="1:63" s="151" customFormat="1" ht="15.75" customHeight="1" x14ac:dyDescent="0.25">
      <c r="A36" s="462"/>
      <c r="B36" s="462"/>
      <c r="C36" s="461" t="s">
        <v>655</v>
      </c>
      <c r="D36" s="461" t="s">
        <v>672</v>
      </c>
      <c r="E36" s="460" t="s">
        <v>673</v>
      </c>
      <c r="F36" s="460"/>
      <c r="G36" s="261"/>
      <c r="H36" s="261"/>
      <c r="I36" s="262"/>
      <c r="J36" s="261"/>
      <c r="K36" s="262"/>
      <c r="L36" s="262"/>
      <c r="M36" s="262"/>
      <c r="N36" s="261"/>
      <c r="O36" s="262"/>
      <c r="P36" s="262"/>
      <c r="Q36" s="261"/>
      <c r="R36" s="262"/>
      <c r="S36" s="262"/>
      <c r="T36" s="261"/>
      <c r="U36" s="262"/>
      <c r="V36" s="262"/>
      <c r="W36" s="261"/>
      <c r="X36" s="262"/>
      <c r="Y36" s="262"/>
      <c r="Z36" s="261"/>
      <c r="AA36" s="262"/>
      <c r="AB36" s="262"/>
      <c r="AC36" s="262"/>
      <c r="AD36" s="261"/>
      <c r="AE36" s="262"/>
      <c r="AF36" s="262"/>
      <c r="AG36" s="261"/>
      <c r="AH36" s="262"/>
      <c r="AI36" s="262"/>
      <c r="AJ36" s="261"/>
      <c r="AK36" s="262"/>
      <c r="AL36" s="262"/>
      <c r="AM36" s="262"/>
      <c r="AN36" s="261"/>
      <c r="AO36" s="262"/>
      <c r="AP36" s="262"/>
      <c r="AQ36" s="262"/>
      <c r="AR36" s="262"/>
      <c r="AS36" s="262"/>
      <c r="AT36" s="261"/>
      <c r="AU36" s="262"/>
      <c r="AV36" s="262"/>
      <c r="AW36" s="262"/>
      <c r="AX36" s="262"/>
      <c r="AY36" s="262"/>
      <c r="AZ36" s="263"/>
      <c r="BA36" s="263"/>
      <c r="BB36" s="263"/>
      <c r="BC36" s="263"/>
      <c r="BD36" s="263"/>
      <c r="BE36" s="263"/>
      <c r="BF36" s="263"/>
      <c r="BG36" s="263"/>
      <c r="BH36" s="263"/>
      <c r="BI36" s="263"/>
      <c r="BJ36" s="263"/>
      <c r="BK36" s="263"/>
    </row>
    <row r="37" spans="1:63" s="151" customFormat="1" ht="137.25" customHeight="1" x14ac:dyDescent="0.25">
      <c r="A37" s="462"/>
      <c r="B37" s="462"/>
      <c r="C37" s="461"/>
      <c r="D37" s="461"/>
      <c r="E37" s="459" t="s">
        <v>674</v>
      </c>
      <c r="F37" s="264" t="s">
        <v>979</v>
      </c>
      <c r="G37" s="175" t="s">
        <v>968</v>
      </c>
      <c r="H37" s="413" t="s">
        <v>20</v>
      </c>
      <c r="I37" s="416"/>
      <c r="J37" s="413" t="s">
        <v>20</v>
      </c>
      <c r="K37" s="413"/>
      <c r="L37" s="413" t="s">
        <v>20</v>
      </c>
      <c r="M37" s="413"/>
      <c r="N37" s="163"/>
      <c r="O37" s="163"/>
      <c r="P37" s="169"/>
      <c r="Q37" s="163"/>
      <c r="R37" s="163"/>
      <c r="S37" s="169"/>
      <c r="T37" s="163"/>
      <c r="U37" s="177"/>
      <c r="V37" s="177"/>
      <c r="W37" s="163"/>
      <c r="X37" s="177"/>
      <c r="Y37" s="29"/>
      <c r="Z37" s="163"/>
      <c r="AA37" s="163"/>
      <c r="AB37" s="29"/>
      <c r="AC37" s="177"/>
      <c r="AD37" s="163"/>
      <c r="AE37" s="163"/>
      <c r="AF37" s="29"/>
      <c r="AG37" s="163"/>
      <c r="AH37" s="163"/>
      <c r="AI37" s="172"/>
      <c r="AJ37" s="163"/>
      <c r="AK37" s="29"/>
      <c r="AL37" s="29"/>
      <c r="AM37" s="175"/>
      <c r="AN37" s="163"/>
      <c r="AO37" s="163"/>
      <c r="AP37" s="175"/>
      <c r="AQ37" s="163"/>
      <c r="AR37" s="29"/>
      <c r="AS37" s="29"/>
      <c r="AT37" s="163"/>
      <c r="AU37" s="163"/>
      <c r="AV37" s="29"/>
      <c r="AW37" s="163"/>
      <c r="AX37" s="168"/>
      <c r="AY37" s="169"/>
      <c r="AZ37" s="163"/>
      <c r="BA37" s="163"/>
      <c r="BB37" s="163"/>
      <c r="BC37" s="164"/>
      <c r="BD37" s="165"/>
      <c r="BE37" s="166"/>
      <c r="BF37" s="29"/>
      <c r="BG37" s="167"/>
      <c r="BH37" s="29"/>
      <c r="BI37" s="163"/>
      <c r="BJ37" s="29"/>
      <c r="BK37" s="29"/>
    </row>
    <row r="38" spans="1:63" s="151" customFormat="1" ht="153" customHeight="1" x14ac:dyDescent="0.25">
      <c r="A38" s="462"/>
      <c r="B38" s="462"/>
      <c r="C38" s="461"/>
      <c r="D38" s="461"/>
      <c r="E38" s="459"/>
      <c r="F38" s="264" t="s">
        <v>980</v>
      </c>
      <c r="G38" s="169" t="s">
        <v>955</v>
      </c>
      <c r="H38" s="414"/>
      <c r="I38" s="417"/>
      <c r="J38" s="414"/>
      <c r="K38" s="414"/>
      <c r="L38" s="414"/>
      <c r="M38" s="414"/>
      <c r="N38" s="163"/>
      <c r="O38" s="163"/>
      <c r="P38" s="169"/>
      <c r="Q38" s="163"/>
      <c r="R38" s="163"/>
      <c r="S38" s="169"/>
      <c r="T38" s="163"/>
      <c r="U38" s="177"/>
      <c r="V38" s="177"/>
      <c r="W38" s="163"/>
      <c r="X38" s="177"/>
      <c r="Y38" s="29"/>
      <c r="Z38" s="163"/>
      <c r="AA38" s="163"/>
      <c r="AB38" s="29"/>
      <c r="AC38" s="177"/>
      <c r="AD38" s="163"/>
      <c r="AE38" s="163"/>
      <c r="AF38" s="29"/>
      <c r="AG38" s="163"/>
      <c r="AH38" s="163"/>
      <c r="AI38" s="172"/>
      <c r="AJ38" s="163"/>
      <c r="AK38" s="29"/>
      <c r="AL38" s="29"/>
      <c r="AM38" s="175"/>
      <c r="AN38" s="163"/>
      <c r="AO38" s="163"/>
      <c r="AP38" s="175"/>
      <c r="AQ38" s="163"/>
      <c r="AR38" s="29"/>
      <c r="AS38" s="29"/>
      <c r="AT38" s="163"/>
      <c r="AU38" s="163"/>
      <c r="AV38" s="29"/>
      <c r="AW38" s="163"/>
      <c r="AX38" s="168"/>
      <c r="AY38" s="169"/>
      <c r="AZ38" s="163"/>
      <c r="BA38" s="163"/>
      <c r="BB38" s="163"/>
      <c r="BC38" s="164"/>
      <c r="BD38" s="165"/>
      <c r="BE38" s="166"/>
      <c r="BF38" s="29"/>
      <c r="BG38" s="167"/>
      <c r="BH38" s="29"/>
      <c r="BI38" s="163"/>
      <c r="BJ38" s="29"/>
      <c r="BK38" s="29"/>
    </row>
    <row r="39" spans="1:63" s="151" customFormat="1" ht="150.75" customHeight="1" x14ac:dyDescent="0.25">
      <c r="A39" s="462"/>
      <c r="B39" s="462"/>
      <c r="C39" s="461"/>
      <c r="D39" s="461"/>
      <c r="E39" s="459"/>
      <c r="F39" s="264" t="s">
        <v>981</v>
      </c>
      <c r="G39" s="175" t="s">
        <v>967</v>
      </c>
      <c r="H39" s="414"/>
      <c r="I39" s="417"/>
      <c r="J39" s="414"/>
      <c r="K39" s="414"/>
      <c r="L39" s="414"/>
      <c r="M39" s="414"/>
      <c r="N39" s="163"/>
      <c r="O39" s="163"/>
      <c r="P39" s="169"/>
      <c r="Q39" s="163"/>
      <c r="R39" s="163"/>
      <c r="S39" s="169"/>
      <c r="T39" s="163"/>
      <c r="U39" s="177"/>
      <c r="V39" s="177"/>
      <c r="W39" s="163"/>
      <c r="X39" s="177"/>
      <c r="Y39" s="29"/>
      <c r="Z39" s="163"/>
      <c r="AA39" s="163"/>
      <c r="AB39" s="29"/>
      <c r="AC39" s="177"/>
      <c r="AD39" s="163"/>
      <c r="AE39" s="163"/>
      <c r="AF39" s="29"/>
      <c r="AG39" s="163"/>
      <c r="AH39" s="163"/>
      <c r="AI39" s="172"/>
      <c r="AJ39" s="163"/>
      <c r="AK39" s="29"/>
      <c r="AL39" s="29"/>
      <c r="AM39" s="175"/>
      <c r="AN39" s="163"/>
      <c r="AO39" s="163"/>
      <c r="AP39" s="175"/>
      <c r="AQ39" s="163"/>
      <c r="AR39" s="29"/>
      <c r="AS39" s="29"/>
      <c r="AT39" s="163"/>
      <c r="AU39" s="163"/>
      <c r="AV39" s="29"/>
      <c r="AW39" s="163"/>
      <c r="AX39" s="168"/>
      <c r="AY39" s="169"/>
      <c r="AZ39" s="163"/>
      <c r="BA39" s="163"/>
      <c r="BB39" s="163"/>
      <c r="BC39" s="164"/>
      <c r="BD39" s="165"/>
      <c r="BE39" s="166"/>
      <c r="BF39" s="29"/>
      <c r="BG39" s="167"/>
      <c r="BH39" s="29"/>
      <c r="BI39" s="163"/>
      <c r="BJ39" s="29"/>
      <c r="BK39" s="29"/>
    </row>
    <row r="40" spans="1:63" s="151" customFormat="1" ht="36.75" customHeight="1" x14ac:dyDescent="0.25">
      <c r="A40" s="462"/>
      <c r="B40" s="462"/>
      <c r="C40" s="461"/>
      <c r="D40" s="461"/>
      <c r="E40" s="459"/>
      <c r="F40" s="265" t="s">
        <v>975</v>
      </c>
      <c r="G40" s="29" t="s">
        <v>91</v>
      </c>
      <c r="H40" s="414"/>
      <c r="I40" s="417"/>
      <c r="J40" s="414"/>
      <c r="K40" s="414"/>
      <c r="L40" s="414"/>
      <c r="M40" s="414"/>
      <c r="N40" s="163"/>
      <c r="O40" s="163"/>
      <c r="P40" s="169"/>
      <c r="Q40" s="163"/>
      <c r="R40" s="163"/>
      <c r="S40" s="169"/>
      <c r="T40" s="163"/>
      <c r="U40" s="177"/>
      <c r="V40" s="177"/>
      <c r="W40" s="163"/>
      <c r="X40" s="177"/>
      <c r="Y40" s="29"/>
      <c r="Z40" s="163"/>
      <c r="AA40" s="163"/>
      <c r="AB40" s="29"/>
      <c r="AC40" s="177"/>
      <c r="AD40" s="163"/>
      <c r="AE40" s="163"/>
      <c r="AF40" s="29"/>
      <c r="AG40" s="163"/>
      <c r="AH40" s="163"/>
      <c r="AI40" s="172"/>
      <c r="AJ40" s="163"/>
      <c r="AK40" s="29"/>
      <c r="AL40" s="29"/>
      <c r="AM40" s="175"/>
      <c r="AN40" s="163"/>
      <c r="AO40" s="163"/>
      <c r="AP40" s="175"/>
      <c r="AQ40" s="163"/>
      <c r="AR40" s="29"/>
      <c r="AS40" s="29"/>
      <c r="AT40" s="163"/>
      <c r="AU40" s="163"/>
      <c r="AV40" s="29"/>
      <c r="AW40" s="163"/>
      <c r="AX40" s="168"/>
      <c r="AY40" s="169"/>
      <c r="AZ40" s="163"/>
      <c r="BA40" s="163"/>
      <c r="BB40" s="163"/>
      <c r="BC40" s="164"/>
      <c r="BD40" s="165"/>
      <c r="BE40" s="166"/>
      <c r="BF40" s="29"/>
      <c r="BG40" s="167"/>
      <c r="BH40" s="29"/>
      <c r="BI40" s="163"/>
      <c r="BJ40" s="29"/>
      <c r="BK40" s="29"/>
    </row>
    <row r="41" spans="1:63" s="151" customFormat="1" ht="45" x14ac:dyDescent="0.25">
      <c r="A41" s="462"/>
      <c r="B41" s="462"/>
      <c r="C41" s="461"/>
      <c r="D41" s="461"/>
      <c r="E41" s="459"/>
      <c r="F41" s="264" t="s">
        <v>976</v>
      </c>
      <c r="G41" s="175" t="s">
        <v>968</v>
      </c>
      <c r="H41" s="414"/>
      <c r="I41" s="417"/>
      <c r="J41" s="414"/>
      <c r="K41" s="414"/>
      <c r="L41" s="414"/>
      <c r="M41" s="414"/>
      <c r="N41" s="163"/>
      <c r="O41" s="163"/>
      <c r="P41" s="169"/>
      <c r="Q41" s="163"/>
      <c r="R41" s="163"/>
      <c r="S41" s="169"/>
      <c r="T41" s="163"/>
      <c r="U41" s="177"/>
      <c r="V41" s="177"/>
      <c r="W41" s="163"/>
      <c r="X41" s="177"/>
      <c r="Y41" s="29"/>
      <c r="Z41" s="163"/>
      <c r="AA41" s="163"/>
      <c r="AB41" s="29"/>
      <c r="AC41" s="177"/>
      <c r="AD41" s="163"/>
      <c r="AE41" s="163"/>
      <c r="AF41" s="29"/>
      <c r="AG41" s="163"/>
      <c r="AH41" s="163"/>
      <c r="AI41" s="172"/>
      <c r="AJ41" s="163"/>
      <c r="AK41" s="29"/>
      <c r="AL41" s="29"/>
      <c r="AM41" s="175"/>
      <c r="AN41" s="163"/>
      <c r="AO41" s="163"/>
      <c r="AP41" s="175"/>
      <c r="AQ41" s="163"/>
      <c r="AR41" s="29"/>
      <c r="AS41" s="29"/>
      <c r="AT41" s="163"/>
      <c r="AU41" s="163"/>
      <c r="AV41" s="29"/>
      <c r="AW41" s="163"/>
      <c r="AX41" s="168"/>
      <c r="AY41" s="169"/>
      <c r="AZ41" s="163"/>
      <c r="BA41" s="163"/>
      <c r="BB41" s="163"/>
      <c r="BC41" s="164"/>
      <c r="BD41" s="165"/>
      <c r="BE41" s="166"/>
      <c r="BF41" s="29"/>
      <c r="BG41" s="167"/>
      <c r="BH41" s="29"/>
      <c r="BI41" s="163"/>
      <c r="BJ41" s="29"/>
      <c r="BK41" s="29"/>
    </row>
    <row r="42" spans="1:63" s="151" customFormat="1" ht="31.5" x14ac:dyDescent="0.25">
      <c r="A42" s="462"/>
      <c r="B42" s="462"/>
      <c r="C42" s="461"/>
      <c r="D42" s="461"/>
      <c r="E42" s="459"/>
      <c r="F42" s="264" t="s">
        <v>977</v>
      </c>
      <c r="G42" s="169" t="s">
        <v>955</v>
      </c>
      <c r="H42" s="414"/>
      <c r="I42" s="417"/>
      <c r="J42" s="414"/>
      <c r="K42" s="414"/>
      <c r="L42" s="414"/>
      <c r="M42" s="414"/>
      <c r="N42" s="163"/>
      <c r="O42" s="163"/>
      <c r="P42" s="169"/>
      <c r="Q42" s="163"/>
      <c r="R42" s="163"/>
      <c r="S42" s="169"/>
      <c r="T42" s="163"/>
      <c r="U42" s="177"/>
      <c r="V42" s="177"/>
      <c r="W42" s="163"/>
      <c r="X42" s="177"/>
      <c r="Y42" s="29"/>
      <c r="Z42" s="163"/>
      <c r="AA42" s="163"/>
      <c r="AB42" s="29"/>
      <c r="AC42" s="177"/>
      <c r="AD42" s="163"/>
      <c r="AE42" s="163"/>
      <c r="AF42" s="29"/>
      <c r="AG42" s="163"/>
      <c r="AH42" s="163"/>
      <c r="AI42" s="172"/>
      <c r="AJ42" s="163"/>
      <c r="AK42" s="29"/>
      <c r="AL42" s="29"/>
      <c r="AM42" s="175"/>
      <c r="AN42" s="163"/>
      <c r="AO42" s="163"/>
      <c r="AP42" s="175"/>
      <c r="AQ42" s="163"/>
      <c r="AR42" s="29"/>
      <c r="AS42" s="29"/>
      <c r="AT42" s="163"/>
      <c r="AU42" s="163"/>
      <c r="AV42" s="29"/>
      <c r="AW42" s="163"/>
      <c r="AX42" s="168"/>
      <c r="AY42" s="169"/>
      <c r="AZ42" s="163"/>
      <c r="BA42" s="163"/>
      <c r="BB42" s="163"/>
      <c r="BC42" s="164"/>
      <c r="BD42" s="165"/>
      <c r="BE42" s="166"/>
      <c r="BF42" s="29"/>
      <c r="BG42" s="167"/>
      <c r="BH42" s="29"/>
      <c r="BI42" s="163"/>
      <c r="BJ42" s="29"/>
      <c r="BK42" s="29"/>
    </row>
    <row r="43" spans="1:63" s="151" customFormat="1" ht="31.5" x14ac:dyDescent="0.25">
      <c r="A43" s="462"/>
      <c r="B43" s="462"/>
      <c r="C43" s="461"/>
      <c r="D43" s="461"/>
      <c r="E43" s="459"/>
      <c r="F43" s="264" t="s">
        <v>978</v>
      </c>
      <c r="G43" s="175" t="s">
        <v>967</v>
      </c>
      <c r="H43" s="415"/>
      <c r="I43" s="418"/>
      <c r="J43" s="415"/>
      <c r="K43" s="415"/>
      <c r="L43" s="415"/>
      <c r="M43" s="415"/>
      <c r="N43" s="163"/>
      <c r="O43" s="163"/>
      <c r="P43" s="169"/>
      <c r="Q43" s="163"/>
      <c r="R43" s="163"/>
      <c r="S43" s="169"/>
      <c r="T43" s="163"/>
      <c r="U43" s="177"/>
      <c r="V43" s="177"/>
      <c r="W43" s="163"/>
      <c r="X43" s="177"/>
      <c r="Y43" s="29"/>
      <c r="Z43" s="163"/>
      <c r="AA43" s="163"/>
      <c r="AB43" s="29"/>
      <c r="AC43" s="177"/>
      <c r="AD43" s="163"/>
      <c r="AE43" s="163"/>
      <c r="AF43" s="29"/>
      <c r="AG43" s="163"/>
      <c r="AH43" s="163"/>
      <c r="AI43" s="172"/>
      <c r="AJ43" s="163"/>
      <c r="AK43" s="29"/>
      <c r="AL43" s="29"/>
      <c r="AM43" s="175"/>
      <c r="AN43" s="163"/>
      <c r="AO43" s="163"/>
      <c r="AP43" s="175"/>
      <c r="AQ43" s="163"/>
      <c r="AR43" s="29"/>
      <c r="AS43" s="29"/>
      <c r="AT43" s="163"/>
      <c r="AU43" s="163"/>
      <c r="AV43" s="29"/>
      <c r="AW43" s="163"/>
      <c r="AX43" s="168"/>
      <c r="AY43" s="169"/>
      <c r="AZ43" s="163"/>
      <c r="BA43" s="163"/>
      <c r="BB43" s="163"/>
      <c r="BC43" s="164"/>
      <c r="BD43" s="165"/>
      <c r="BE43" s="166"/>
      <c r="BF43" s="29"/>
      <c r="BG43" s="167"/>
      <c r="BH43" s="29"/>
      <c r="BI43" s="163"/>
      <c r="BJ43" s="29"/>
      <c r="BK43" s="29"/>
    </row>
    <row r="44" spans="1:63" s="151" customFormat="1" ht="15.75" x14ac:dyDescent="0.25">
      <c r="A44" s="462"/>
      <c r="B44" s="462"/>
      <c r="C44" s="461"/>
      <c r="D44" s="461"/>
      <c r="E44" s="459"/>
      <c r="F44" s="134"/>
      <c r="G44" s="175"/>
      <c r="H44" s="163"/>
      <c r="I44" s="169"/>
      <c r="J44" s="163"/>
      <c r="K44" s="29"/>
      <c r="L44" s="163"/>
      <c r="M44" s="163"/>
      <c r="N44" s="163"/>
      <c r="O44" s="163"/>
      <c r="P44" s="169"/>
      <c r="Q44" s="163"/>
      <c r="R44" s="163"/>
      <c r="S44" s="169"/>
      <c r="T44" s="163"/>
      <c r="U44" s="177"/>
      <c r="V44" s="177"/>
      <c r="W44" s="163"/>
      <c r="X44" s="177"/>
      <c r="Y44" s="29"/>
      <c r="Z44" s="163"/>
      <c r="AA44" s="163"/>
      <c r="AB44" s="29"/>
      <c r="AC44" s="177"/>
      <c r="AD44" s="163"/>
      <c r="AE44" s="163"/>
      <c r="AF44" s="29"/>
      <c r="AG44" s="163"/>
      <c r="AH44" s="163"/>
      <c r="AI44" s="172"/>
      <c r="AJ44" s="163"/>
      <c r="AK44" s="29"/>
      <c r="AL44" s="29"/>
      <c r="AM44" s="175"/>
      <c r="AN44" s="163"/>
      <c r="AO44" s="163"/>
      <c r="AP44" s="175"/>
      <c r="AQ44" s="163"/>
      <c r="AR44" s="29"/>
      <c r="AS44" s="29"/>
      <c r="AT44" s="163"/>
      <c r="AU44" s="163"/>
      <c r="AV44" s="29"/>
      <c r="AW44" s="163"/>
      <c r="AX44" s="168"/>
      <c r="AY44" s="169"/>
      <c r="AZ44" s="163"/>
      <c r="BA44" s="163"/>
      <c r="BB44" s="163"/>
      <c r="BC44" s="164"/>
      <c r="BD44" s="165"/>
      <c r="BE44" s="166"/>
      <c r="BF44" s="29"/>
      <c r="BG44" s="167"/>
      <c r="BH44" s="29"/>
      <c r="BI44" s="163"/>
      <c r="BJ44" s="29"/>
      <c r="BK44" s="29"/>
    </row>
    <row r="45" spans="1:63" s="151" customFormat="1" ht="15.75" customHeight="1" x14ac:dyDescent="0.25">
      <c r="A45" s="462"/>
      <c r="B45" s="462"/>
      <c r="C45" s="461"/>
      <c r="D45" s="461"/>
      <c r="E45" s="460" t="s">
        <v>675</v>
      </c>
      <c r="F45" s="460"/>
      <c r="G45" s="261"/>
      <c r="H45" s="261"/>
      <c r="I45" s="262"/>
      <c r="J45" s="261"/>
      <c r="K45" s="262"/>
      <c r="L45" s="262"/>
      <c r="M45" s="262"/>
      <c r="N45" s="261"/>
      <c r="O45" s="262"/>
      <c r="P45" s="262"/>
      <c r="Q45" s="261"/>
      <c r="R45" s="262"/>
      <c r="S45" s="262"/>
      <c r="T45" s="261"/>
      <c r="U45" s="262"/>
      <c r="V45" s="262"/>
      <c r="W45" s="261"/>
      <c r="X45" s="262"/>
      <c r="Y45" s="262"/>
      <c r="Z45" s="261"/>
      <c r="AA45" s="262"/>
      <c r="AB45" s="262"/>
      <c r="AC45" s="262"/>
      <c r="AD45" s="261"/>
      <c r="AE45" s="262"/>
      <c r="AF45" s="262"/>
      <c r="AG45" s="261"/>
      <c r="AH45" s="262"/>
      <c r="AI45" s="262"/>
      <c r="AJ45" s="261"/>
      <c r="AK45" s="262"/>
      <c r="AL45" s="262"/>
      <c r="AM45" s="262"/>
      <c r="AN45" s="261"/>
      <c r="AO45" s="262"/>
      <c r="AP45" s="262"/>
      <c r="AQ45" s="262"/>
      <c r="AR45" s="262"/>
      <c r="AS45" s="262"/>
      <c r="AT45" s="261"/>
      <c r="AU45" s="262"/>
      <c r="AV45" s="262"/>
      <c r="AW45" s="262"/>
      <c r="AX45" s="262"/>
      <c r="AY45" s="262"/>
      <c r="AZ45" s="263"/>
      <c r="BA45" s="263"/>
      <c r="BB45" s="263"/>
      <c r="BC45" s="263"/>
      <c r="BD45" s="263"/>
      <c r="BE45" s="263"/>
      <c r="BF45" s="263"/>
      <c r="BG45" s="263"/>
      <c r="BH45" s="263"/>
      <c r="BI45" s="263"/>
      <c r="BJ45" s="263"/>
      <c r="BK45" s="263"/>
    </row>
    <row r="46" spans="1:63" s="151" customFormat="1" ht="141.75" x14ac:dyDescent="0.25">
      <c r="A46" s="462"/>
      <c r="B46" s="462"/>
      <c r="C46" s="461"/>
      <c r="D46" s="461"/>
      <c r="E46" s="459" t="s">
        <v>676</v>
      </c>
      <c r="F46" s="264" t="s">
        <v>982</v>
      </c>
      <c r="G46" s="169" t="s">
        <v>955</v>
      </c>
      <c r="H46" s="163"/>
      <c r="I46" s="169"/>
      <c r="J46" s="163"/>
      <c r="K46" s="29"/>
      <c r="L46" s="163"/>
      <c r="M46" s="163"/>
      <c r="N46" s="163"/>
      <c r="O46" s="163"/>
      <c r="P46" s="169"/>
      <c r="Q46" s="163"/>
      <c r="R46" s="163"/>
      <c r="S46" s="169"/>
      <c r="T46" s="163"/>
      <c r="U46" s="177"/>
      <c r="V46" s="177"/>
      <c r="W46" s="163"/>
      <c r="X46" s="177"/>
      <c r="Y46" s="29"/>
      <c r="Z46" s="163"/>
      <c r="AA46" s="163"/>
      <c r="AB46" s="29"/>
      <c r="AC46" s="177"/>
      <c r="AD46" s="163"/>
      <c r="AE46" s="163"/>
      <c r="AF46" s="29"/>
      <c r="AG46" s="163"/>
      <c r="AH46" s="163"/>
      <c r="AI46" s="172"/>
      <c r="AJ46" s="163"/>
      <c r="AK46" s="29"/>
      <c r="AL46" s="29"/>
      <c r="AM46" s="175"/>
      <c r="AN46" s="163"/>
      <c r="AO46" s="163"/>
      <c r="AP46" s="175"/>
      <c r="AQ46" s="163"/>
      <c r="AR46" s="29"/>
      <c r="AS46" s="29"/>
      <c r="AT46" s="163"/>
      <c r="AU46" s="163"/>
      <c r="AV46" s="29"/>
      <c r="AW46" s="163"/>
      <c r="AX46" s="168"/>
      <c r="AY46" s="169"/>
      <c r="AZ46" s="163"/>
      <c r="BA46" s="163"/>
      <c r="BB46" s="163"/>
      <c r="BC46" s="164"/>
      <c r="BD46" s="165"/>
      <c r="BE46" s="166"/>
      <c r="BF46" s="29"/>
      <c r="BG46" s="167"/>
      <c r="BH46" s="29"/>
      <c r="BI46" s="163"/>
      <c r="BJ46" s="29"/>
      <c r="BK46" s="29"/>
    </row>
    <row r="47" spans="1:63" s="151" customFormat="1" ht="150.75" customHeight="1" x14ac:dyDescent="0.25">
      <c r="A47" s="462"/>
      <c r="B47" s="462"/>
      <c r="C47" s="461"/>
      <c r="D47" s="461"/>
      <c r="E47" s="459"/>
      <c r="F47" s="265" t="s">
        <v>677</v>
      </c>
      <c r="G47" s="29" t="s">
        <v>91</v>
      </c>
      <c r="H47" s="163"/>
      <c r="I47" s="169"/>
      <c r="J47" s="163"/>
      <c r="K47" s="29"/>
      <c r="L47" s="163"/>
      <c r="M47" s="163"/>
      <c r="N47" s="163"/>
      <c r="O47" s="163"/>
      <c r="P47" s="169"/>
      <c r="Q47" s="163"/>
      <c r="R47" s="163"/>
      <c r="S47" s="169"/>
      <c r="T47" s="163"/>
      <c r="U47" s="177"/>
      <c r="V47" s="177"/>
      <c r="W47" s="163"/>
      <c r="X47" s="177"/>
      <c r="Y47" s="29"/>
      <c r="Z47" s="163"/>
      <c r="AA47" s="163"/>
      <c r="AB47" s="29"/>
      <c r="AC47" s="177"/>
      <c r="AD47" s="163"/>
      <c r="AE47" s="163"/>
      <c r="AF47" s="29"/>
      <c r="AG47" s="163"/>
      <c r="AH47" s="163"/>
      <c r="AI47" s="172"/>
      <c r="AJ47" s="163"/>
      <c r="AK47" s="29"/>
      <c r="AL47" s="29"/>
      <c r="AM47" s="175"/>
      <c r="AN47" s="163"/>
      <c r="AO47" s="163"/>
      <c r="AP47" s="175"/>
      <c r="AQ47" s="163"/>
      <c r="AR47" s="29"/>
      <c r="AS47" s="29"/>
      <c r="AT47" s="163"/>
      <c r="AU47" s="163"/>
      <c r="AV47" s="29"/>
      <c r="AW47" s="163"/>
      <c r="AX47" s="168"/>
      <c r="AY47" s="169"/>
      <c r="AZ47" s="163"/>
      <c r="BA47" s="163"/>
      <c r="BB47" s="163"/>
      <c r="BC47" s="164"/>
      <c r="BD47" s="165"/>
      <c r="BE47" s="166"/>
      <c r="BF47" s="29"/>
      <c r="BG47" s="167"/>
      <c r="BH47" s="29"/>
      <c r="BI47" s="163"/>
      <c r="BJ47" s="29"/>
      <c r="BK47" s="29"/>
    </row>
    <row r="48" spans="1:63" s="151" customFormat="1" ht="31.5" x14ac:dyDescent="0.25">
      <c r="A48" s="462"/>
      <c r="B48" s="462"/>
      <c r="C48" s="461"/>
      <c r="D48" s="461"/>
      <c r="E48" s="459"/>
      <c r="F48" s="264" t="s">
        <v>983</v>
      </c>
      <c r="G48" s="169" t="s">
        <v>955</v>
      </c>
      <c r="H48" s="163"/>
      <c r="I48" s="169"/>
      <c r="J48" s="163"/>
      <c r="K48" s="29"/>
      <c r="L48" s="163"/>
      <c r="M48" s="163"/>
      <c r="N48" s="163"/>
      <c r="O48" s="163"/>
      <c r="P48" s="169"/>
      <c r="Q48" s="163"/>
      <c r="R48" s="163"/>
      <c r="S48" s="169"/>
      <c r="T48" s="163"/>
      <c r="U48" s="177"/>
      <c r="V48" s="177"/>
      <c r="W48" s="163"/>
      <c r="X48" s="177"/>
      <c r="Y48" s="29"/>
      <c r="Z48" s="163"/>
      <c r="AA48" s="163"/>
      <c r="AB48" s="29"/>
      <c r="AC48" s="177"/>
      <c r="AD48" s="163"/>
      <c r="AE48" s="163"/>
      <c r="AF48" s="29"/>
      <c r="AG48" s="163"/>
      <c r="AH48" s="163"/>
      <c r="AI48" s="172"/>
      <c r="AJ48" s="163"/>
      <c r="AK48" s="29"/>
      <c r="AL48" s="29"/>
      <c r="AM48" s="175"/>
      <c r="AN48" s="163"/>
      <c r="AO48" s="163"/>
      <c r="AP48" s="175"/>
      <c r="AQ48" s="163"/>
      <c r="AR48" s="29"/>
      <c r="AS48" s="29"/>
      <c r="AT48" s="163"/>
      <c r="AU48" s="163"/>
      <c r="AV48" s="29"/>
      <c r="AW48" s="163"/>
      <c r="AX48" s="168"/>
      <c r="AY48" s="169"/>
      <c r="AZ48" s="163"/>
      <c r="BA48" s="163"/>
      <c r="BB48" s="163"/>
      <c r="BC48" s="164"/>
      <c r="BD48" s="165"/>
      <c r="BE48" s="166"/>
      <c r="BF48" s="29"/>
      <c r="BG48" s="167"/>
      <c r="BH48" s="29"/>
      <c r="BI48" s="163"/>
      <c r="BJ48" s="29"/>
      <c r="BK48" s="29"/>
    </row>
    <row r="49" spans="1:63" s="151" customFormat="1" ht="15.75" x14ac:dyDescent="0.25">
      <c r="A49" s="462"/>
      <c r="B49" s="462"/>
      <c r="C49" s="461"/>
      <c r="D49" s="461"/>
      <c r="E49" s="459"/>
      <c r="F49" s="264"/>
      <c r="G49" s="175"/>
      <c r="H49" s="163"/>
      <c r="I49" s="169"/>
      <c r="J49" s="163"/>
      <c r="K49" s="29"/>
      <c r="L49" s="163"/>
      <c r="M49" s="163"/>
      <c r="N49" s="163"/>
      <c r="O49" s="163"/>
      <c r="P49" s="169"/>
      <c r="Q49" s="163"/>
      <c r="R49" s="163"/>
      <c r="S49" s="169"/>
      <c r="T49" s="163"/>
      <c r="U49" s="177"/>
      <c r="V49" s="177"/>
      <c r="W49" s="163"/>
      <c r="X49" s="177"/>
      <c r="Y49" s="29"/>
      <c r="Z49" s="163"/>
      <c r="AA49" s="163"/>
      <c r="AB49" s="29"/>
      <c r="AC49" s="177"/>
      <c r="AD49" s="163"/>
      <c r="AE49" s="163"/>
      <c r="AF49" s="29"/>
      <c r="AG49" s="163"/>
      <c r="AH49" s="163"/>
      <c r="AI49" s="172"/>
      <c r="AJ49" s="163"/>
      <c r="AK49" s="29"/>
      <c r="AL49" s="29"/>
      <c r="AM49" s="175"/>
      <c r="AN49" s="163"/>
      <c r="AO49" s="163"/>
      <c r="AP49" s="175"/>
      <c r="AQ49" s="163"/>
      <c r="AR49" s="29"/>
      <c r="AS49" s="29"/>
      <c r="AT49" s="163"/>
      <c r="AU49" s="163"/>
      <c r="AV49" s="29"/>
      <c r="AW49" s="163"/>
      <c r="AX49" s="168"/>
      <c r="AY49" s="169"/>
      <c r="AZ49" s="163"/>
      <c r="BA49" s="163"/>
      <c r="BB49" s="163"/>
      <c r="BC49" s="164"/>
      <c r="BD49" s="165"/>
      <c r="BE49" s="166"/>
      <c r="BF49" s="29"/>
      <c r="BG49" s="167"/>
      <c r="BH49" s="29"/>
      <c r="BI49" s="163"/>
      <c r="BJ49" s="29"/>
      <c r="BK49" s="29"/>
    </row>
    <row r="50" spans="1:63" s="151" customFormat="1" ht="15.75" x14ac:dyDescent="0.25">
      <c r="A50" s="462"/>
      <c r="B50" s="462"/>
      <c r="C50" s="461"/>
      <c r="D50" s="461"/>
      <c r="E50" s="459"/>
      <c r="F50" s="134"/>
      <c r="G50" s="175"/>
      <c r="H50" s="163"/>
      <c r="I50" s="169"/>
      <c r="J50" s="163"/>
      <c r="K50" s="29"/>
      <c r="L50" s="163"/>
      <c r="M50" s="163"/>
      <c r="N50" s="163"/>
      <c r="O50" s="163"/>
      <c r="P50" s="169"/>
      <c r="Q50" s="163"/>
      <c r="R50" s="163"/>
      <c r="S50" s="169"/>
      <c r="T50" s="163"/>
      <c r="U50" s="177"/>
      <c r="V50" s="177"/>
      <c r="W50" s="163"/>
      <c r="X50" s="177"/>
      <c r="Y50" s="29"/>
      <c r="Z50" s="163"/>
      <c r="AA50" s="163"/>
      <c r="AB50" s="29"/>
      <c r="AC50" s="177"/>
      <c r="AD50" s="163"/>
      <c r="AE50" s="163"/>
      <c r="AF50" s="29"/>
      <c r="AG50" s="163"/>
      <c r="AH50" s="163"/>
      <c r="AI50" s="172"/>
      <c r="AJ50" s="163"/>
      <c r="AK50" s="29"/>
      <c r="AL50" s="29"/>
      <c r="AM50" s="175"/>
      <c r="AN50" s="163"/>
      <c r="AO50" s="163"/>
      <c r="AP50" s="175"/>
      <c r="AQ50" s="163"/>
      <c r="AR50" s="29"/>
      <c r="AS50" s="29"/>
      <c r="AT50" s="163"/>
      <c r="AU50" s="163"/>
      <c r="AV50" s="29"/>
      <c r="AW50" s="163"/>
      <c r="AX50" s="168"/>
      <c r="AY50" s="169"/>
      <c r="AZ50" s="163"/>
      <c r="BA50" s="163"/>
      <c r="BB50" s="163"/>
      <c r="BC50" s="164"/>
      <c r="BD50" s="165"/>
      <c r="BE50" s="166"/>
      <c r="BF50" s="29"/>
      <c r="BG50" s="167"/>
      <c r="BH50" s="29"/>
      <c r="BI50" s="163"/>
      <c r="BJ50" s="29"/>
      <c r="BK50" s="29"/>
    </row>
    <row r="51" spans="1:63" s="151" customFormat="1" ht="15.75" x14ac:dyDescent="0.25">
      <c r="A51" s="462"/>
      <c r="B51" s="462"/>
      <c r="C51" s="461"/>
      <c r="D51" s="461"/>
      <c r="E51" s="459"/>
      <c r="F51" s="134"/>
      <c r="G51" s="175"/>
      <c r="H51" s="163"/>
      <c r="I51" s="169"/>
      <c r="J51" s="163"/>
      <c r="K51" s="29"/>
      <c r="L51" s="163"/>
      <c r="M51" s="163"/>
      <c r="N51" s="163"/>
      <c r="O51" s="163"/>
      <c r="P51" s="169"/>
      <c r="Q51" s="163"/>
      <c r="R51" s="163"/>
      <c r="S51" s="169"/>
      <c r="T51" s="163"/>
      <c r="U51" s="177"/>
      <c r="V51" s="177"/>
      <c r="W51" s="163"/>
      <c r="X51" s="177"/>
      <c r="Y51" s="29"/>
      <c r="Z51" s="163"/>
      <c r="AA51" s="163"/>
      <c r="AB51" s="29"/>
      <c r="AC51" s="177"/>
      <c r="AD51" s="163"/>
      <c r="AE51" s="163"/>
      <c r="AF51" s="29"/>
      <c r="AG51" s="163"/>
      <c r="AH51" s="163"/>
      <c r="AI51" s="172"/>
      <c r="AJ51" s="163"/>
      <c r="AK51" s="29"/>
      <c r="AL51" s="29"/>
      <c r="AM51" s="175"/>
      <c r="AN51" s="163"/>
      <c r="AO51" s="163"/>
      <c r="AP51" s="175"/>
      <c r="AQ51" s="163"/>
      <c r="AR51" s="29"/>
      <c r="AS51" s="29"/>
      <c r="AT51" s="163"/>
      <c r="AU51" s="163"/>
      <c r="AV51" s="29"/>
      <c r="AW51" s="163"/>
      <c r="AX51" s="168"/>
      <c r="AY51" s="169"/>
      <c r="AZ51" s="163"/>
      <c r="BA51" s="163"/>
      <c r="BB51" s="163"/>
      <c r="BC51" s="164"/>
      <c r="BD51" s="165"/>
      <c r="BE51" s="166"/>
      <c r="BF51" s="29"/>
      <c r="BG51" s="167"/>
      <c r="BH51" s="29"/>
      <c r="BI51" s="163"/>
      <c r="BJ51" s="29"/>
      <c r="BK51" s="29"/>
    </row>
  </sheetData>
  <mergeCells count="157">
    <mergeCell ref="E45:F45"/>
    <mergeCell ref="E46:E51"/>
    <mergeCell ref="D36:D51"/>
    <mergeCell ref="C36:C51"/>
    <mergeCell ref="A6:A51"/>
    <mergeCell ref="B6:B51"/>
    <mergeCell ref="B1:F3"/>
    <mergeCell ref="D6:D20"/>
    <mergeCell ref="C6:C20"/>
    <mergeCell ref="E6:F6"/>
    <mergeCell ref="E11:F11"/>
    <mergeCell ref="E16:F16"/>
    <mergeCell ref="E22:E25"/>
    <mergeCell ref="E21:F21"/>
    <mergeCell ref="E26:F26"/>
    <mergeCell ref="C21:C35"/>
    <mergeCell ref="D21:D35"/>
    <mergeCell ref="E31:F31"/>
    <mergeCell ref="E36:F36"/>
    <mergeCell ref="AU4:AU5"/>
    <mergeCell ref="AV4:AV5"/>
    <mergeCell ref="AW4:AW5"/>
    <mergeCell ref="AX4:AX5"/>
    <mergeCell ref="AY4:AY5"/>
    <mergeCell ref="G4:G5"/>
    <mergeCell ref="AQ4:AQ5"/>
    <mergeCell ref="AR4:AR5"/>
    <mergeCell ref="AS4:AS5"/>
    <mergeCell ref="AT4:AT5"/>
    <mergeCell ref="AL4:AL5"/>
    <mergeCell ref="BJ4:BJ5"/>
    <mergeCell ref="BK4:BK5"/>
    <mergeCell ref="BE4:BE5"/>
    <mergeCell ref="BF4:BF5"/>
    <mergeCell ref="BG4:BG5"/>
    <mergeCell ref="BH4:BH5"/>
    <mergeCell ref="BI4:BI5"/>
    <mergeCell ref="AZ4:AZ5"/>
    <mergeCell ref="BA4:BA5"/>
    <mergeCell ref="BB4:BB5"/>
    <mergeCell ref="BC4:BC5"/>
    <mergeCell ref="BD4:BD5"/>
    <mergeCell ref="AA4:AA5"/>
    <mergeCell ref="R4:R5"/>
    <mergeCell ref="S4:S5"/>
    <mergeCell ref="T4:T5"/>
    <mergeCell ref="U4:U5"/>
    <mergeCell ref="V4:V5"/>
    <mergeCell ref="AN4:AN5"/>
    <mergeCell ref="AO4:AO5"/>
    <mergeCell ref="AP4:AP5"/>
    <mergeCell ref="AM4:AM5"/>
    <mergeCell ref="AG4:AG5"/>
    <mergeCell ref="AH4:AH5"/>
    <mergeCell ref="AI4:AI5"/>
    <mergeCell ref="AJ4:AJ5"/>
    <mergeCell ref="AK4:AK5"/>
    <mergeCell ref="A4:F4"/>
    <mergeCell ref="N4:N5"/>
    <mergeCell ref="O4:O5"/>
    <mergeCell ref="AN2:AP3"/>
    <mergeCell ref="AM2:AM3"/>
    <mergeCell ref="G2:G3"/>
    <mergeCell ref="AQ2:AS3"/>
    <mergeCell ref="K4:K5"/>
    <mergeCell ref="L4:L5"/>
    <mergeCell ref="M4:M5"/>
    <mergeCell ref="Q4:Q5"/>
    <mergeCell ref="P4:P5"/>
    <mergeCell ref="H4:H5"/>
    <mergeCell ref="AB4:AB5"/>
    <mergeCell ref="AC4:AC5"/>
    <mergeCell ref="AD4:AD5"/>
    <mergeCell ref="AE4:AE5"/>
    <mergeCell ref="AF4:AF5"/>
    <mergeCell ref="I4:I5"/>
    <mergeCell ref="J4:J5"/>
    <mergeCell ref="W4:W5"/>
    <mergeCell ref="X4:X5"/>
    <mergeCell ref="Y4:Y5"/>
    <mergeCell ref="Z4:Z5"/>
    <mergeCell ref="AT2:AV3"/>
    <mergeCell ref="Z2:AB3"/>
    <mergeCell ref="AC2:AC3"/>
    <mergeCell ref="AD2:AF3"/>
    <mergeCell ref="AG2:AI3"/>
    <mergeCell ref="AJ2:AL3"/>
    <mergeCell ref="AT1:AV1"/>
    <mergeCell ref="AW1:AY1"/>
    <mergeCell ref="AZ1:BF3"/>
    <mergeCell ref="E17:E19"/>
    <mergeCell ref="H17:H19"/>
    <mergeCell ref="I17:I19"/>
    <mergeCell ref="J17:J19"/>
    <mergeCell ref="K17:K19"/>
    <mergeCell ref="BG1:BH3"/>
    <mergeCell ref="BI1:BK3"/>
    <mergeCell ref="AW2:AY3"/>
    <mergeCell ref="Z1:AF1"/>
    <mergeCell ref="AG1:AI1"/>
    <mergeCell ref="AJ1:AL1"/>
    <mergeCell ref="AN1:AP1"/>
    <mergeCell ref="AQ1:AS1"/>
    <mergeCell ref="N1:P1"/>
    <mergeCell ref="H1:M1"/>
    <mergeCell ref="Q1:Y1"/>
    <mergeCell ref="N2:P3"/>
    <mergeCell ref="H2:I3"/>
    <mergeCell ref="J2:K3"/>
    <mergeCell ref="L2:M3"/>
    <mergeCell ref="Q2:S3"/>
    <mergeCell ref="T2:V3"/>
    <mergeCell ref="W2:X3"/>
    <mergeCell ref="Y2:Y3"/>
    <mergeCell ref="H12:H14"/>
    <mergeCell ref="I12:I14"/>
    <mergeCell ref="J12:J14"/>
    <mergeCell ref="K12:K14"/>
    <mergeCell ref="L12:L14"/>
    <mergeCell ref="M12:M14"/>
    <mergeCell ref="L7:L9"/>
    <mergeCell ref="M7:M9"/>
    <mergeCell ref="E7:E10"/>
    <mergeCell ref="H7:H9"/>
    <mergeCell ref="I7:I9"/>
    <mergeCell ref="J7:J9"/>
    <mergeCell ref="K7:K9"/>
    <mergeCell ref="E12:E14"/>
    <mergeCell ref="L17:L19"/>
    <mergeCell ref="M17:M19"/>
    <mergeCell ref="H22:H24"/>
    <mergeCell ref="I22:I24"/>
    <mergeCell ref="J22:J24"/>
    <mergeCell ref="K22:K24"/>
    <mergeCell ref="L22:L24"/>
    <mergeCell ref="M22:M24"/>
    <mergeCell ref="H27:H29"/>
    <mergeCell ref="I27:I29"/>
    <mergeCell ref="J27:J29"/>
    <mergeCell ref="K27:K29"/>
    <mergeCell ref="L27:L29"/>
    <mergeCell ref="M27:M29"/>
    <mergeCell ref="E27:E29"/>
    <mergeCell ref="H32:H34"/>
    <mergeCell ref="I32:I34"/>
    <mergeCell ref="J32:J34"/>
    <mergeCell ref="K32:K34"/>
    <mergeCell ref="L32:L34"/>
    <mergeCell ref="M32:M34"/>
    <mergeCell ref="E32:E34"/>
    <mergeCell ref="H37:H43"/>
    <mergeCell ref="I37:I43"/>
    <mergeCell ref="J37:J43"/>
    <mergeCell ref="K37:K43"/>
    <mergeCell ref="L37:L43"/>
    <mergeCell ref="M37:M43"/>
    <mergeCell ref="E37:E44"/>
  </mergeCells>
  <conditionalFormatting sqref="BE10 BE7 BE15 BE20 BE22:BE25 BE30 BE35 BE47">
    <cfRule type="dataBar" priority="1274">
      <dataBar showValue="0">
        <cfvo type="num" val="0"/>
        <cfvo type="num" val="1"/>
        <color rgb="FFFF0000"/>
      </dataBar>
      <extLst>
        <ext xmlns:x14="http://schemas.microsoft.com/office/spreadsheetml/2009/9/main" uri="{B025F937-C7B1-47D3-B67F-A62EFF666E3E}">
          <x14:id>{BEE173B9-5682-4806-B4DB-7FC692360CE9}</x14:id>
        </ext>
      </extLst>
    </cfRule>
  </conditionalFormatting>
  <conditionalFormatting sqref="BG7:BG10 BG15 BG20 BG22:BG25 BG30 BG35 BG47">
    <cfRule type="containsText" dxfId="1963" priority="1234" operator="containsText" text="N">
      <formula>NOT(ISERROR(SEARCH("N",BG7)))</formula>
    </cfRule>
    <cfRule type="containsText" dxfId="1962" priority="1235" operator="containsText" text="y">
      <formula>NOT(ISERROR(SEARCH("y",BG7)))</formula>
    </cfRule>
  </conditionalFormatting>
  <conditionalFormatting sqref="H7 J7 L7 H10 L10 J10 Q10 T10 Z10 AD10 AG10 AJ10 W7 N7 N10 W10 N15 H15 J15 L15 Q15 T15 W15 Z15 AD15 AG15 AJ15 AN15 AQ15 AT15 AW15 N20 H20 J20 L20 Q20 T20 W20 Z20 AD20 AG20 AJ20 AN20 AQ20 AT20 AW20 AW22:AW25 AT22:AT25 AQ22:AQ25 AN22:AN25 AJ22:AJ25 AG22:AG25 AD22:AD25 Z22:Z25 W22:W25 T22:T25 Q22:Q25 L25 J25 H25 N22:N25 AW30 AT30 AQ30 AN30 AJ30 AG30 AD30 Z30 W30 T30 Q30 L30 J30 H30 N30 AW35 AT35 AQ35 AN35 AJ35 AG35 AD35 Z35 W35 T35 Q35 L35 J35 H35 N35 AW47 AT47 AQ47 AN47 AJ47 AG47 AD47 Z47 W47 T47 Q47 N47 H47 J47 L47">
    <cfRule type="containsText" dxfId="1961" priority="1049" operator="containsText" text="P">
      <formula>NOT(ISERROR(SEARCH("P",H7)))</formula>
    </cfRule>
    <cfRule type="containsText" dxfId="1960" priority="1050" operator="containsText" text="N">
      <formula>NOT(ISERROR(SEARCH("N",H7)))</formula>
    </cfRule>
    <cfRule type="containsText" dxfId="1959" priority="1051" operator="containsText" text="y">
      <formula>NOT(ISERROR(SEARCH("y",H7)))</formula>
    </cfRule>
  </conditionalFormatting>
  <conditionalFormatting sqref="H7 J7 L7 H10 L10 J10 Q10 T10 Z10 AD10 AG10 AJ10 W7 N7 N10 W10 N15 H15 J15 L15 Q15 T15 W15 Z15 AD15 AG15 AJ15 AN15 AQ15 AT15 AW15 N20 H20 J20 L20 Q20 T20 W20 Z20 AD20 AG20 AJ20 AN20 AQ20 AT20 AW20 AW22:AW25 AT22:AT25 AQ22:AQ25 AN22:AN25 AJ22:AJ25 AG22:AG25 AD22:AD25 Z22:Z25 W22:W25 T22:T25 Q22:Q25 L25 J25 H25 N22:N25 AW30 AT30 AQ30 AN30 AJ30 AG30 AD30 Z30 W30 T30 Q30 L30 J30 H30 N30 AW35 AT35 AQ35 AN35 AJ35 AG35 AD35 Z35 W35 T35 Q35 L35 J35 H35 N35 AW47 AT47 AQ47 AN47 AJ47 AG47 AD47 Z47 W47 T47 Q47 N47 H47 J47 L47">
    <cfRule type="endsWith" dxfId="1958" priority="1048" operator="endsWith" text="na">
      <formula>RIGHT(H7,LEN("na"))="na"</formula>
    </cfRule>
  </conditionalFormatting>
  <conditionalFormatting sqref="BE40:BE44 BE37">
    <cfRule type="dataBar" priority="562">
      <dataBar showValue="0">
        <cfvo type="num" val="0"/>
        <cfvo type="num" val="1"/>
        <color rgb="FFFF0000"/>
      </dataBar>
      <extLst>
        <ext xmlns:x14="http://schemas.microsoft.com/office/spreadsheetml/2009/9/main" uri="{B025F937-C7B1-47D3-B67F-A62EFF666E3E}">
          <x14:id>{128AC1CD-00DD-4E41-ADF9-9FBB4D585A1E}</x14:id>
        </ext>
      </extLst>
    </cfRule>
  </conditionalFormatting>
  <conditionalFormatting sqref="BG37 BG40:BG44">
    <cfRule type="containsText" dxfId="1957" priority="560" operator="containsText" text="N">
      <formula>NOT(ISERROR(SEARCH("N",BG37)))</formula>
    </cfRule>
    <cfRule type="containsText" dxfId="1956" priority="561" operator="containsText" text="y">
      <formula>NOT(ISERROR(SEARCH("y",BG37)))</formula>
    </cfRule>
  </conditionalFormatting>
  <conditionalFormatting sqref="AW37 AT37 AQ37 AN37 AJ37 AG37 AD37 Z37 W37 T37 Q37 L44 J44 H44 N37 AW40:AW44 AT40:AT44 AQ40:AQ44 AN40:AN44 AJ40:AJ44 AG40:AG44 AD40:AD44 Z40:Z44 W40:W44 T40:T44 Q40:Q44 N40:N44">
    <cfRule type="containsText" dxfId="1955" priority="557" operator="containsText" text="P">
      <formula>NOT(ISERROR(SEARCH("P",H37)))</formula>
    </cfRule>
    <cfRule type="containsText" dxfId="1954" priority="558" operator="containsText" text="N">
      <formula>NOT(ISERROR(SEARCH("N",H37)))</formula>
    </cfRule>
    <cfRule type="containsText" dxfId="1953" priority="559" operator="containsText" text="y">
      <formula>NOT(ISERROR(SEARCH("y",H37)))</formula>
    </cfRule>
  </conditionalFormatting>
  <conditionalFormatting sqref="AW37 AT37 AQ37 AN37 AJ37 AG37 AD37 Z37 W37 T37 Q37 L44 J44 H44 N37 AW40:AW44 AT40:AT44 AQ40:AQ44 AN40:AN44 AJ40:AJ44 AG40:AG44 AD40:AD44 Z40:Z44 W40:W44 T40:T44 Q40:Q44 N40:N44">
    <cfRule type="endsWith" dxfId="1952" priority="556" operator="endsWith" text="na">
      <formula>RIGHT(H37,LEN("na"))="na"</formula>
    </cfRule>
  </conditionalFormatting>
  <conditionalFormatting sqref="BE48:BE51 BE46">
    <cfRule type="dataBar" priority="555">
      <dataBar showValue="0">
        <cfvo type="num" val="0"/>
        <cfvo type="num" val="1"/>
        <color rgb="FFFF0000"/>
      </dataBar>
      <extLst>
        <ext xmlns:x14="http://schemas.microsoft.com/office/spreadsheetml/2009/9/main" uri="{B025F937-C7B1-47D3-B67F-A62EFF666E3E}">
          <x14:id>{050D3088-9BD1-4A12-BBC3-720C034E0EBC}</x14:id>
        </ext>
      </extLst>
    </cfRule>
  </conditionalFormatting>
  <conditionalFormatting sqref="BG46 BG48:BG51">
    <cfRule type="containsText" dxfId="1951" priority="553" operator="containsText" text="N">
      <formula>NOT(ISERROR(SEARCH("N",BG46)))</formula>
    </cfRule>
    <cfRule type="containsText" dxfId="1950" priority="554" operator="containsText" text="y">
      <formula>NOT(ISERROR(SEARCH("y",BG46)))</formula>
    </cfRule>
  </conditionalFormatting>
  <conditionalFormatting sqref="AW46 AT46 AQ46 AN46 AJ46 AG46 AD46 Z46 W46 T46 Q46 L46 J46 H46 N46 N48:N51 H48:H51 J48:J51 L48:L51 Q48:Q51 T48:T51 W48:W51 Z48:Z51 AD48:AD51 AG48:AG51 AJ48:AJ51 AN48:AN51 AQ48:AQ51 AT48:AT51 AW48:AW51">
    <cfRule type="containsText" dxfId="1949" priority="550" operator="containsText" text="P">
      <formula>NOT(ISERROR(SEARCH("P",H46)))</formula>
    </cfRule>
    <cfRule type="containsText" dxfId="1948" priority="551" operator="containsText" text="N">
      <formula>NOT(ISERROR(SEARCH("N",H46)))</formula>
    </cfRule>
    <cfRule type="containsText" dxfId="1947" priority="552" operator="containsText" text="y">
      <formula>NOT(ISERROR(SEARCH("y",H46)))</formula>
    </cfRule>
  </conditionalFormatting>
  <conditionalFormatting sqref="AW46 AT46 AQ46 AN46 AJ46 AG46 AD46 Z46 W46 T46 Q46 L46 J46 H46 N46 N48:N51 H48:H51 J48:J51 L48:L51 Q48:Q51 T48:T51 W48:W51 Z48:Z51 AD48:AD51 AG48:AG51 AJ48:AJ51 AN48:AN51 AQ48:AQ51 AT48:AT51 AW48:AW51">
    <cfRule type="endsWith" dxfId="1946" priority="549" operator="endsWith" text="na">
      <formula>RIGHT(H46,LEN("na"))="na"</formula>
    </cfRule>
  </conditionalFormatting>
  <conditionalFormatting sqref="Q7">
    <cfRule type="containsText" dxfId="1945" priority="532" operator="containsText" text="P">
      <formula>NOT(ISERROR(SEARCH("P",Q7)))</formula>
    </cfRule>
    <cfRule type="containsText" dxfId="1944" priority="533" operator="containsText" text="N">
      <formula>NOT(ISERROR(SEARCH("N",Q7)))</formula>
    </cfRule>
    <cfRule type="containsText" dxfId="1943" priority="534" operator="containsText" text="y">
      <formula>NOT(ISERROR(SEARCH("y",Q7)))</formula>
    </cfRule>
  </conditionalFormatting>
  <conditionalFormatting sqref="Q7">
    <cfRule type="endsWith" dxfId="1942" priority="531" operator="endsWith" text="na">
      <formula>RIGHT(Q7,LEN("na"))="na"</formula>
    </cfRule>
  </conditionalFormatting>
  <conditionalFormatting sqref="T7">
    <cfRule type="containsText" dxfId="1941" priority="528" operator="containsText" text="P">
      <formula>NOT(ISERROR(SEARCH("P",T7)))</formula>
    </cfRule>
    <cfRule type="containsText" dxfId="1940" priority="529" operator="containsText" text="N">
      <formula>NOT(ISERROR(SEARCH("N",T7)))</formula>
    </cfRule>
    <cfRule type="containsText" dxfId="1939" priority="530" operator="containsText" text="y">
      <formula>NOT(ISERROR(SEARCH("y",T7)))</formula>
    </cfRule>
  </conditionalFormatting>
  <conditionalFormatting sqref="T7">
    <cfRule type="endsWith" dxfId="1938" priority="527" operator="endsWith" text="na">
      <formula>RIGHT(T7,LEN("na"))="na"</formula>
    </cfRule>
  </conditionalFormatting>
  <conditionalFormatting sqref="Z7">
    <cfRule type="containsText" dxfId="1937" priority="524" operator="containsText" text="P">
      <formula>NOT(ISERROR(SEARCH("P",Z7)))</formula>
    </cfRule>
    <cfRule type="containsText" dxfId="1936" priority="525" operator="containsText" text="N">
      <formula>NOT(ISERROR(SEARCH("N",Z7)))</formula>
    </cfRule>
    <cfRule type="containsText" dxfId="1935" priority="526" operator="containsText" text="y">
      <formula>NOT(ISERROR(SEARCH("y",Z7)))</formula>
    </cfRule>
  </conditionalFormatting>
  <conditionalFormatting sqref="Z7">
    <cfRule type="endsWith" dxfId="1934" priority="523" operator="endsWith" text="na">
      <formula>RIGHT(Z7,LEN("na"))="na"</formula>
    </cfRule>
  </conditionalFormatting>
  <conditionalFormatting sqref="AD7">
    <cfRule type="containsText" dxfId="1933" priority="520" operator="containsText" text="P">
      <formula>NOT(ISERROR(SEARCH("P",AD7)))</formula>
    </cfRule>
    <cfRule type="containsText" dxfId="1932" priority="521" operator="containsText" text="N">
      <formula>NOT(ISERROR(SEARCH("N",AD7)))</formula>
    </cfRule>
    <cfRule type="containsText" dxfId="1931" priority="522" operator="containsText" text="y">
      <formula>NOT(ISERROR(SEARCH("y",AD7)))</formula>
    </cfRule>
  </conditionalFormatting>
  <conditionalFormatting sqref="AD7">
    <cfRule type="endsWith" dxfId="1930" priority="519" operator="endsWith" text="na">
      <formula>RIGHT(AD7,LEN("na"))="na"</formula>
    </cfRule>
  </conditionalFormatting>
  <conditionalFormatting sqref="AG7">
    <cfRule type="containsText" dxfId="1929" priority="516" operator="containsText" text="P">
      <formula>NOT(ISERROR(SEARCH("P",AG7)))</formula>
    </cfRule>
    <cfRule type="containsText" dxfId="1928" priority="517" operator="containsText" text="N">
      <formula>NOT(ISERROR(SEARCH("N",AG7)))</formula>
    </cfRule>
    <cfRule type="containsText" dxfId="1927" priority="518" operator="containsText" text="y">
      <formula>NOT(ISERROR(SEARCH("y",AG7)))</formula>
    </cfRule>
  </conditionalFormatting>
  <conditionalFormatting sqref="AG7">
    <cfRule type="endsWith" dxfId="1926" priority="515" operator="endsWith" text="na">
      <formula>RIGHT(AG7,LEN("na"))="na"</formula>
    </cfRule>
  </conditionalFormatting>
  <conditionalFormatting sqref="AJ7">
    <cfRule type="containsText" dxfId="1925" priority="512" operator="containsText" text="P">
      <formula>NOT(ISERROR(SEARCH("P",AJ7)))</formula>
    </cfRule>
    <cfRule type="containsText" dxfId="1924" priority="513" operator="containsText" text="N">
      <formula>NOT(ISERROR(SEARCH("N",AJ7)))</formula>
    </cfRule>
    <cfRule type="containsText" dxfId="1923" priority="514" operator="containsText" text="y">
      <formula>NOT(ISERROR(SEARCH("y",AJ7)))</formula>
    </cfRule>
  </conditionalFormatting>
  <conditionalFormatting sqref="AJ7">
    <cfRule type="endsWith" dxfId="1922" priority="511" operator="endsWith" text="na">
      <formula>RIGHT(AJ7,LEN("na"))="na"</formula>
    </cfRule>
  </conditionalFormatting>
  <conditionalFormatting sqref="AN7">
    <cfRule type="containsText" dxfId="1921" priority="508" operator="containsText" text="P">
      <formula>NOT(ISERROR(SEARCH("P",AN7)))</formula>
    </cfRule>
    <cfRule type="containsText" dxfId="1920" priority="509" operator="containsText" text="N">
      <formula>NOT(ISERROR(SEARCH("N",AN7)))</formula>
    </cfRule>
    <cfRule type="containsText" dxfId="1919" priority="510" operator="containsText" text="y">
      <formula>NOT(ISERROR(SEARCH("y",AN7)))</formula>
    </cfRule>
  </conditionalFormatting>
  <conditionalFormatting sqref="AN7">
    <cfRule type="endsWith" dxfId="1918" priority="507" operator="endsWith" text="na">
      <formula>RIGHT(AN7,LEN("na"))="na"</formula>
    </cfRule>
  </conditionalFormatting>
  <conditionalFormatting sqref="AQ7">
    <cfRule type="containsText" dxfId="1917" priority="452" operator="containsText" text="P">
      <formula>NOT(ISERROR(SEARCH("P",AQ7)))</formula>
    </cfRule>
    <cfRule type="containsText" dxfId="1916" priority="453" operator="containsText" text="N">
      <formula>NOT(ISERROR(SEARCH("N",AQ7)))</formula>
    </cfRule>
    <cfRule type="containsText" dxfId="1915" priority="454" operator="containsText" text="y">
      <formula>NOT(ISERROR(SEARCH("y",AQ7)))</formula>
    </cfRule>
  </conditionalFormatting>
  <conditionalFormatting sqref="AQ7">
    <cfRule type="endsWith" dxfId="1914" priority="451" operator="endsWith" text="na">
      <formula>RIGHT(AQ7,LEN("na"))="na"</formula>
    </cfRule>
  </conditionalFormatting>
  <conditionalFormatting sqref="AT7">
    <cfRule type="containsText" dxfId="1913" priority="448" operator="containsText" text="P">
      <formula>NOT(ISERROR(SEARCH("P",AT7)))</formula>
    </cfRule>
    <cfRule type="containsText" dxfId="1912" priority="449" operator="containsText" text="N">
      <formula>NOT(ISERROR(SEARCH("N",AT7)))</formula>
    </cfRule>
    <cfRule type="containsText" dxfId="1911" priority="450" operator="containsText" text="y">
      <formula>NOT(ISERROR(SEARCH("y",AT7)))</formula>
    </cfRule>
  </conditionalFormatting>
  <conditionalFormatting sqref="AT7">
    <cfRule type="endsWith" dxfId="1910" priority="447" operator="endsWith" text="na">
      <formula>RIGHT(AT7,LEN("na"))="na"</formula>
    </cfRule>
  </conditionalFormatting>
  <conditionalFormatting sqref="AW7">
    <cfRule type="containsText" dxfId="1909" priority="444" operator="containsText" text="P">
      <formula>NOT(ISERROR(SEARCH("P",AW7)))</formula>
    </cfRule>
    <cfRule type="containsText" dxfId="1908" priority="445" operator="containsText" text="N">
      <formula>NOT(ISERROR(SEARCH("N",AW7)))</formula>
    </cfRule>
    <cfRule type="containsText" dxfId="1907" priority="446" operator="containsText" text="y">
      <formula>NOT(ISERROR(SEARCH("y",AW7)))</formula>
    </cfRule>
  </conditionalFormatting>
  <conditionalFormatting sqref="AW7">
    <cfRule type="endsWith" dxfId="1906" priority="443" operator="endsWith" text="na">
      <formula>RIGHT(AW7,LEN("na"))="na"</formula>
    </cfRule>
  </conditionalFormatting>
  <conditionalFormatting sqref="AW8">
    <cfRule type="containsText" dxfId="1905" priority="395" operator="containsText" text="P">
      <formula>NOT(ISERROR(SEARCH("P",AW8)))</formula>
    </cfRule>
    <cfRule type="containsText" dxfId="1904" priority="396" operator="containsText" text="N">
      <formula>NOT(ISERROR(SEARCH("N",AW8)))</formula>
    </cfRule>
    <cfRule type="containsText" dxfId="1903" priority="397" operator="containsText" text="y">
      <formula>NOT(ISERROR(SEARCH("y",AW8)))</formula>
    </cfRule>
  </conditionalFormatting>
  <conditionalFormatting sqref="AW8">
    <cfRule type="endsWith" dxfId="1902" priority="394" operator="endsWith" text="na">
      <formula>RIGHT(AW8,LEN("na"))="na"</formula>
    </cfRule>
  </conditionalFormatting>
  <conditionalFormatting sqref="BE8">
    <cfRule type="dataBar" priority="438">
      <dataBar showValue="0">
        <cfvo type="num" val="0"/>
        <cfvo type="num" val="1"/>
        <color rgb="FFFF0000"/>
      </dataBar>
      <extLst>
        <ext xmlns:x14="http://schemas.microsoft.com/office/spreadsheetml/2009/9/main" uri="{B025F937-C7B1-47D3-B67F-A62EFF666E3E}">
          <x14:id>{8773F829-FC8E-4F4B-A539-9E9040F85B83}</x14:id>
        </ext>
      </extLst>
    </cfRule>
  </conditionalFormatting>
  <conditionalFormatting sqref="W8 N8">
    <cfRule type="containsText" dxfId="1901" priority="435" operator="containsText" text="P">
      <formula>NOT(ISERROR(SEARCH("P",N8)))</formula>
    </cfRule>
    <cfRule type="containsText" dxfId="1900" priority="436" operator="containsText" text="N">
      <formula>NOT(ISERROR(SEARCH("N",N8)))</formula>
    </cfRule>
    <cfRule type="containsText" dxfId="1899" priority="437" operator="containsText" text="y">
      <formula>NOT(ISERROR(SEARCH("y",N8)))</formula>
    </cfRule>
  </conditionalFormatting>
  <conditionalFormatting sqref="W8 N8">
    <cfRule type="endsWith" dxfId="1898" priority="434" operator="endsWith" text="na">
      <formula>RIGHT(N8,LEN("na"))="na"</formula>
    </cfRule>
  </conditionalFormatting>
  <conditionalFormatting sqref="Q8">
    <cfRule type="containsText" dxfId="1897" priority="431" operator="containsText" text="P">
      <formula>NOT(ISERROR(SEARCH("P",Q8)))</formula>
    </cfRule>
    <cfRule type="containsText" dxfId="1896" priority="432" operator="containsText" text="N">
      <formula>NOT(ISERROR(SEARCH("N",Q8)))</formula>
    </cfRule>
    <cfRule type="containsText" dxfId="1895" priority="433" operator="containsText" text="y">
      <formula>NOT(ISERROR(SEARCH("y",Q8)))</formula>
    </cfRule>
  </conditionalFormatting>
  <conditionalFormatting sqref="Q8">
    <cfRule type="endsWith" dxfId="1894" priority="430" operator="endsWith" text="na">
      <formula>RIGHT(Q8,LEN("na"))="na"</formula>
    </cfRule>
  </conditionalFormatting>
  <conditionalFormatting sqref="T8">
    <cfRule type="containsText" dxfId="1893" priority="427" operator="containsText" text="P">
      <formula>NOT(ISERROR(SEARCH("P",T8)))</formula>
    </cfRule>
    <cfRule type="containsText" dxfId="1892" priority="428" operator="containsText" text="N">
      <formula>NOT(ISERROR(SEARCH("N",T8)))</formula>
    </cfRule>
    <cfRule type="containsText" dxfId="1891" priority="429" operator="containsText" text="y">
      <formula>NOT(ISERROR(SEARCH("y",T8)))</formula>
    </cfRule>
  </conditionalFormatting>
  <conditionalFormatting sqref="T8">
    <cfRule type="endsWith" dxfId="1890" priority="426" operator="endsWith" text="na">
      <formula>RIGHT(T8,LEN("na"))="na"</formula>
    </cfRule>
  </conditionalFormatting>
  <conditionalFormatting sqref="Z8">
    <cfRule type="containsText" dxfId="1889" priority="423" operator="containsText" text="P">
      <formula>NOT(ISERROR(SEARCH("P",Z8)))</formula>
    </cfRule>
    <cfRule type="containsText" dxfId="1888" priority="424" operator="containsText" text="N">
      <formula>NOT(ISERROR(SEARCH("N",Z8)))</formula>
    </cfRule>
    <cfRule type="containsText" dxfId="1887" priority="425" operator="containsText" text="y">
      <formula>NOT(ISERROR(SEARCH("y",Z8)))</formula>
    </cfRule>
  </conditionalFormatting>
  <conditionalFormatting sqref="Z8">
    <cfRule type="endsWith" dxfId="1886" priority="422" operator="endsWith" text="na">
      <formula>RIGHT(Z8,LEN("na"))="na"</formula>
    </cfRule>
  </conditionalFormatting>
  <conditionalFormatting sqref="AD8">
    <cfRule type="containsText" dxfId="1885" priority="419" operator="containsText" text="P">
      <formula>NOT(ISERROR(SEARCH("P",AD8)))</formula>
    </cfRule>
    <cfRule type="containsText" dxfId="1884" priority="420" operator="containsText" text="N">
      <formula>NOT(ISERROR(SEARCH("N",AD8)))</formula>
    </cfRule>
    <cfRule type="containsText" dxfId="1883" priority="421" operator="containsText" text="y">
      <formula>NOT(ISERROR(SEARCH("y",AD8)))</formula>
    </cfRule>
  </conditionalFormatting>
  <conditionalFormatting sqref="AD8">
    <cfRule type="endsWith" dxfId="1882" priority="418" operator="endsWith" text="na">
      <formula>RIGHT(AD8,LEN("na"))="na"</formula>
    </cfRule>
  </conditionalFormatting>
  <conditionalFormatting sqref="AG8">
    <cfRule type="containsText" dxfId="1881" priority="415" operator="containsText" text="P">
      <formula>NOT(ISERROR(SEARCH("P",AG8)))</formula>
    </cfRule>
    <cfRule type="containsText" dxfId="1880" priority="416" operator="containsText" text="N">
      <formula>NOT(ISERROR(SEARCH("N",AG8)))</formula>
    </cfRule>
    <cfRule type="containsText" dxfId="1879" priority="417" operator="containsText" text="y">
      <formula>NOT(ISERROR(SEARCH("y",AG8)))</formula>
    </cfRule>
  </conditionalFormatting>
  <conditionalFormatting sqref="AG8">
    <cfRule type="endsWith" dxfId="1878" priority="414" operator="endsWith" text="na">
      <formula>RIGHT(AG8,LEN("na"))="na"</formula>
    </cfRule>
  </conditionalFormatting>
  <conditionalFormatting sqref="AJ8">
    <cfRule type="containsText" dxfId="1877" priority="411" operator="containsText" text="P">
      <formula>NOT(ISERROR(SEARCH("P",AJ8)))</formula>
    </cfRule>
    <cfRule type="containsText" dxfId="1876" priority="412" operator="containsText" text="N">
      <formula>NOT(ISERROR(SEARCH("N",AJ8)))</formula>
    </cfRule>
    <cfRule type="containsText" dxfId="1875" priority="413" operator="containsText" text="y">
      <formula>NOT(ISERROR(SEARCH("y",AJ8)))</formula>
    </cfRule>
  </conditionalFormatting>
  <conditionalFormatting sqref="AJ8">
    <cfRule type="endsWith" dxfId="1874" priority="410" operator="endsWith" text="na">
      <formula>RIGHT(AJ8,LEN("na"))="na"</formula>
    </cfRule>
  </conditionalFormatting>
  <conditionalFormatting sqref="AN8">
    <cfRule type="containsText" dxfId="1873" priority="407" operator="containsText" text="P">
      <formula>NOT(ISERROR(SEARCH("P",AN8)))</formula>
    </cfRule>
    <cfRule type="containsText" dxfId="1872" priority="408" operator="containsText" text="N">
      <formula>NOT(ISERROR(SEARCH("N",AN8)))</formula>
    </cfRule>
    <cfRule type="containsText" dxfId="1871" priority="409" operator="containsText" text="y">
      <formula>NOT(ISERROR(SEARCH("y",AN8)))</formula>
    </cfRule>
  </conditionalFormatting>
  <conditionalFormatting sqref="AN8">
    <cfRule type="endsWith" dxfId="1870" priority="406" operator="endsWith" text="na">
      <formula>RIGHT(AN8,LEN("na"))="na"</formula>
    </cfRule>
  </conditionalFormatting>
  <conditionalFormatting sqref="AQ8">
    <cfRule type="containsText" dxfId="1869" priority="403" operator="containsText" text="P">
      <formula>NOT(ISERROR(SEARCH("P",AQ8)))</formula>
    </cfRule>
    <cfRule type="containsText" dxfId="1868" priority="404" operator="containsText" text="N">
      <formula>NOT(ISERROR(SEARCH("N",AQ8)))</formula>
    </cfRule>
    <cfRule type="containsText" dxfId="1867" priority="405" operator="containsText" text="y">
      <formula>NOT(ISERROR(SEARCH("y",AQ8)))</formula>
    </cfRule>
  </conditionalFormatting>
  <conditionalFormatting sqref="AQ8">
    <cfRule type="endsWith" dxfId="1866" priority="402" operator="endsWith" text="na">
      <formula>RIGHT(AQ8,LEN("na"))="na"</formula>
    </cfRule>
  </conditionalFormatting>
  <conditionalFormatting sqref="AT8">
    <cfRule type="containsText" dxfId="1865" priority="399" operator="containsText" text="P">
      <formula>NOT(ISERROR(SEARCH("P",AT8)))</formula>
    </cfRule>
    <cfRule type="containsText" dxfId="1864" priority="400" operator="containsText" text="N">
      <formula>NOT(ISERROR(SEARCH("N",AT8)))</formula>
    </cfRule>
    <cfRule type="containsText" dxfId="1863" priority="401" operator="containsText" text="y">
      <formula>NOT(ISERROR(SEARCH("y",AT8)))</formula>
    </cfRule>
  </conditionalFormatting>
  <conditionalFormatting sqref="AT8">
    <cfRule type="endsWith" dxfId="1862" priority="398" operator="endsWith" text="na">
      <formula>RIGHT(AT8,LEN("na"))="na"</formula>
    </cfRule>
  </conditionalFormatting>
  <conditionalFormatting sqref="BE9">
    <cfRule type="dataBar" priority="393">
      <dataBar showValue="0">
        <cfvo type="num" val="0"/>
        <cfvo type="num" val="1"/>
        <color rgb="FFFF0000"/>
      </dataBar>
      <extLst>
        <ext xmlns:x14="http://schemas.microsoft.com/office/spreadsheetml/2009/9/main" uri="{B025F937-C7B1-47D3-B67F-A62EFF666E3E}">
          <x14:id>{5C2BF19F-AA6A-4B45-B0D7-B73C8B568CD9}</x14:id>
        </ext>
      </extLst>
    </cfRule>
  </conditionalFormatting>
  <conditionalFormatting sqref="W9 N9">
    <cfRule type="containsText" dxfId="1861" priority="390" operator="containsText" text="P">
      <formula>NOT(ISERROR(SEARCH("P",N9)))</formula>
    </cfRule>
    <cfRule type="containsText" dxfId="1860" priority="391" operator="containsText" text="N">
      <formula>NOT(ISERROR(SEARCH("N",N9)))</formula>
    </cfRule>
    <cfRule type="containsText" dxfId="1859" priority="392" operator="containsText" text="y">
      <formula>NOT(ISERROR(SEARCH("y",N9)))</formula>
    </cfRule>
  </conditionalFormatting>
  <conditionalFormatting sqref="W9 N9">
    <cfRule type="endsWith" dxfId="1858" priority="389" operator="endsWith" text="na">
      <formula>RIGHT(N9,LEN("na"))="na"</formula>
    </cfRule>
  </conditionalFormatting>
  <conditionalFormatting sqref="Q9">
    <cfRule type="containsText" dxfId="1857" priority="386" operator="containsText" text="P">
      <formula>NOT(ISERROR(SEARCH("P",Q9)))</formula>
    </cfRule>
    <cfRule type="containsText" dxfId="1856" priority="387" operator="containsText" text="N">
      <formula>NOT(ISERROR(SEARCH("N",Q9)))</formula>
    </cfRule>
    <cfRule type="containsText" dxfId="1855" priority="388" operator="containsText" text="y">
      <formula>NOT(ISERROR(SEARCH("y",Q9)))</formula>
    </cfRule>
  </conditionalFormatting>
  <conditionalFormatting sqref="Q9">
    <cfRule type="endsWith" dxfId="1854" priority="385" operator="endsWith" text="na">
      <formula>RIGHT(Q9,LEN("na"))="na"</formula>
    </cfRule>
  </conditionalFormatting>
  <conditionalFormatting sqref="T9">
    <cfRule type="containsText" dxfId="1853" priority="382" operator="containsText" text="P">
      <formula>NOT(ISERROR(SEARCH("P",T9)))</formula>
    </cfRule>
    <cfRule type="containsText" dxfId="1852" priority="383" operator="containsText" text="N">
      <formula>NOT(ISERROR(SEARCH("N",T9)))</formula>
    </cfRule>
    <cfRule type="containsText" dxfId="1851" priority="384" operator="containsText" text="y">
      <formula>NOT(ISERROR(SEARCH("y",T9)))</formula>
    </cfRule>
  </conditionalFormatting>
  <conditionalFormatting sqref="T9">
    <cfRule type="endsWith" dxfId="1850" priority="381" operator="endsWith" text="na">
      <formula>RIGHT(T9,LEN("na"))="na"</formula>
    </cfRule>
  </conditionalFormatting>
  <conditionalFormatting sqref="Z9">
    <cfRule type="containsText" dxfId="1849" priority="378" operator="containsText" text="P">
      <formula>NOT(ISERROR(SEARCH("P",Z9)))</formula>
    </cfRule>
    <cfRule type="containsText" dxfId="1848" priority="379" operator="containsText" text="N">
      <formula>NOT(ISERROR(SEARCH("N",Z9)))</formula>
    </cfRule>
    <cfRule type="containsText" dxfId="1847" priority="380" operator="containsText" text="y">
      <formula>NOT(ISERROR(SEARCH("y",Z9)))</formula>
    </cfRule>
  </conditionalFormatting>
  <conditionalFormatting sqref="Z9">
    <cfRule type="endsWith" dxfId="1846" priority="377" operator="endsWith" text="na">
      <formula>RIGHT(Z9,LEN("na"))="na"</formula>
    </cfRule>
  </conditionalFormatting>
  <conditionalFormatting sqref="AD9">
    <cfRule type="containsText" dxfId="1845" priority="374" operator="containsText" text="P">
      <formula>NOT(ISERROR(SEARCH("P",AD9)))</formula>
    </cfRule>
    <cfRule type="containsText" dxfId="1844" priority="375" operator="containsText" text="N">
      <formula>NOT(ISERROR(SEARCH("N",AD9)))</formula>
    </cfRule>
    <cfRule type="containsText" dxfId="1843" priority="376" operator="containsText" text="y">
      <formula>NOT(ISERROR(SEARCH("y",AD9)))</formula>
    </cfRule>
  </conditionalFormatting>
  <conditionalFormatting sqref="AD9">
    <cfRule type="endsWith" dxfId="1842" priority="373" operator="endsWith" text="na">
      <formula>RIGHT(AD9,LEN("na"))="na"</formula>
    </cfRule>
  </conditionalFormatting>
  <conditionalFormatting sqref="AG9">
    <cfRule type="containsText" dxfId="1841" priority="370" operator="containsText" text="P">
      <formula>NOT(ISERROR(SEARCH("P",AG9)))</formula>
    </cfRule>
    <cfRule type="containsText" dxfId="1840" priority="371" operator="containsText" text="N">
      <formula>NOT(ISERROR(SEARCH("N",AG9)))</formula>
    </cfRule>
    <cfRule type="containsText" dxfId="1839" priority="372" operator="containsText" text="y">
      <formula>NOT(ISERROR(SEARCH("y",AG9)))</formula>
    </cfRule>
  </conditionalFormatting>
  <conditionalFormatting sqref="AG9">
    <cfRule type="endsWith" dxfId="1838" priority="369" operator="endsWith" text="na">
      <formula>RIGHT(AG9,LEN("na"))="na"</formula>
    </cfRule>
  </conditionalFormatting>
  <conditionalFormatting sqref="AJ9">
    <cfRule type="containsText" dxfId="1837" priority="366" operator="containsText" text="P">
      <formula>NOT(ISERROR(SEARCH("P",AJ9)))</formula>
    </cfRule>
    <cfRule type="containsText" dxfId="1836" priority="367" operator="containsText" text="N">
      <formula>NOT(ISERROR(SEARCH("N",AJ9)))</formula>
    </cfRule>
    <cfRule type="containsText" dxfId="1835" priority="368" operator="containsText" text="y">
      <formula>NOT(ISERROR(SEARCH("y",AJ9)))</formula>
    </cfRule>
  </conditionalFormatting>
  <conditionalFormatting sqref="AJ9">
    <cfRule type="endsWith" dxfId="1834" priority="365" operator="endsWith" text="na">
      <formula>RIGHT(AJ9,LEN("na"))="na"</formula>
    </cfRule>
  </conditionalFormatting>
  <conditionalFormatting sqref="AN9">
    <cfRule type="containsText" dxfId="1833" priority="362" operator="containsText" text="P">
      <formula>NOT(ISERROR(SEARCH("P",AN9)))</formula>
    </cfRule>
    <cfRule type="containsText" dxfId="1832" priority="363" operator="containsText" text="N">
      <formula>NOT(ISERROR(SEARCH("N",AN9)))</formula>
    </cfRule>
    <cfRule type="containsText" dxfId="1831" priority="364" operator="containsText" text="y">
      <formula>NOT(ISERROR(SEARCH("y",AN9)))</formula>
    </cfRule>
  </conditionalFormatting>
  <conditionalFormatting sqref="AN9">
    <cfRule type="endsWith" dxfId="1830" priority="361" operator="endsWith" text="na">
      <formula>RIGHT(AN9,LEN("na"))="na"</formula>
    </cfRule>
  </conditionalFormatting>
  <conditionalFormatting sqref="AQ9">
    <cfRule type="containsText" dxfId="1829" priority="358" operator="containsText" text="P">
      <formula>NOT(ISERROR(SEARCH("P",AQ9)))</formula>
    </cfRule>
    <cfRule type="containsText" dxfId="1828" priority="359" operator="containsText" text="N">
      <formula>NOT(ISERROR(SEARCH("N",AQ9)))</formula>
    </cfRule>
    <cfRule type="containsText" dxfId="1827" priority="360" operator="containsText" text="y">
      <formula>NOT(ISERROR(SEARCH("y",AQ9)))</formula>
    </cfRule>
  </conditionalFormatting>
  <conditionalFormatting sqref="AQ9">
    <cfRule type="endsWith" dxfId="1826" priority="357" operator="endsWith" text="na">
      <formula>RIGHT(AQ9,LEN("na"))="na"</formula>
    </cfRule>
  </conditionalFormatting>
  <conditionalFormatting sqref="AT9">
    <cfRule type="containsText" dxfId="1825" priority="354" operator="containsText" text="P">
      <formula>NOT(ISERROR(SEARCH("P",AT9)))</formula>
    </cfRule>
    <cfRule type="containsText" dxfId="1824" priority="355" operator="containsText" text="N">
      <formula>NOT(ISERROR(SEARCH("N",AT9)))</formula>
    </cfRule>
    <cfRule type="containsText" dxfId="1823" priority="356" operator="containsText" text="y">
      <formula>NOT(ISERROR(SEARCH("y",AT9)))</formula>
    </cfRule>
  </conditionalFormatting>
  <conditionalFormatting sqref="AT9">
    <cfRule type="endsWith" dxfId="1822" priority="353" operator="endsWith" text="na">
      <formula>RIGHT(AT9,LEN("na"))="na"</formula>
    </cfRule>
  </conditionalFormatting>
  <conditionalFormatting sqref="AW9">
    <cfRule type="containsText" dxfId="1821" priority="350" operator="containsText" text="P">
      <formula>NOT(ISERROR(SEARCH("P",AW9)))</formula>
    </cfRule>
    <cfRule type="containsText" dxfId="1820" priority="351" operator="containsText" text="N">
      <formula>NOT(ISERROR(SEARCH("N",AW9)))</formula>
    </cfRule>
    <cfRule type="containsText" dxfId="1819" priority="352" operator="containsText" text="y">
      <formula>NOT(ISERROR(SEARCH("y",AW9)))</formula>
    </cfRule>
  </conditionalFormatting>
  <conditionalFormatting sqref="AW9">
    <cfRule type="endsWith" dxfId="1818" priority="349" operator="endsWith" text="na">
      <formula>RIGHT(AW9,LEN("na"))="na"</formula>
    </cfRule>
  </conditionalFormatting>
  <conditionalFormatting sqref="BE12">
    <cfRule type="dataBar" priority="348">
      <dataBar showValue="0">
        <cfvo type="num" val="0"/>
        <cfvo type="num" val="1"/>
        <color rgb="FFFF0000"/>
      </dataBar>
      <extLst>
        <ext xmlns:x14="http://schemas.microsoft.com/office/spreadsheetml/2009/9/main" uri="{B025F937-C7B1-47D3-B67F-A62EFF666E3E}">
          <x14:id>{5DA62A8E-C32B-4CC3-884D-A36B78A28736}</x14:id>
        </ext>
      </extLst>
    </cfRule>
  </conditionalFormatting>
  <conditionalFormatting sqref="BG12:BG14">
    <cfRule type="containsText" dxfId="1817" priority="346" operator="containsText" text="N">
      <formula>NOT(ISERROR(SEARCH("N",BG12)))</formula>
    </cfRule>
    <cfRule type="containsText" dxfId="1816" priority="347" operator="containsText" text="y">
      <formula>NOT(ISERROR(SEARCH("y",BG12)))</formula>
    </cfRule>
  </conditionalFormatting>
  <conditionalFormatting sqref="H12 J12 L12 W12 N12">
    <cfRule type="containsText" dxfId="1815" priority="343" operator="containsText" text="P">
      <formula>NOT(ISERROR(SEARCH("P",H12)))</formula>
    </cfRule>
    <cfRule type="containsText" dxfId="1814" priority="344" operator="containsText" text="N">
      <formula>NOT(ISERROR(SEARCH("N",H12)))</formula>
    </cfRule>
    <cfRule type="containsText" dxfId="1813" priority="345" operator="containsText" text="y">
      <formula>NOT(ISERROR(SEARCH("y",H12)))</formula>
    </cfRule>
  </conditionalFormatting>
  <conditionalFormatting sqref="H12 J12 L12 W12 N12">
    <cfRule type="endsWith" dxfId="1812" priority="342" operator="endsWith" text="na">
      <formula>RIGHT(H12,LEN("na"))="na"</formula>
    </cfRule>
  </conditionalFormatting>
  <conditionalFormatting sqref="Q12">
    <cfRule type="containsText" dxfId="1811" priority="339" operator="containsText" text="P">
      <formula>NOT(ISERROR(SEARCH("P",Q12)))</formula>
    </cfRule>
    <cfRule type="containsText" dxfId="1810" priority="340" operator="containsText" text="N">
      <formula>NOT(ISERROR(SEARCH("N",Q12)))</formula>
    </cfRule>
    <cfRule type="containsText" dxfId="1809" priority="341" operator="containsText" text="y">
      <formula>NOT(ISERROR(SEARCH("y",Q12)))</formula>
    </cfRule>
  </conditionalFormatting>
  <conditionalFormatting sqref="Q12">
    <cfRule type="endsWith" dxfId="1808" priority="338" operator="endsWith" text="na">
      <formula>RIGHT(Q12,LEN("na"))="na"</formula>
    </cfRule>
  </conditionalFormatting>
  <conditionalFormatting sqref="T12">
    <cfRule type="containsText" dxfId="1807" priority="335" operator="containsText" text="P">
      <formula>NOT(ISERROR(SEARCH("P",T12)))</formula>
    </cfRule>
    <cfRule type="containsText" dxfId="1806" priority="336" operator="containsText" text="N">
      <formula>NOT(ISERROR(SEARCH("N",T12)))</formula>
    </cfRule>
    <cfRule type="containsText" dxfId="1805" priority="337" operator="containsText" text="y">
      <formula>NOT(ISERROR(SEARCH("y",T12)))</formula>
    </cfRule>
  </conditionalFormatting>
  <conditionalFormatting sqref="T12">
    <cfRule type="endsWith" dxfId="1804" priority="334" operator="endsWith" text="na">
      <formula>RIGHT(T12,LEN("na"))="na"</formula>
    </cfRule>
  </conditionalFormatting>
  <conditionalFormatting sqref="Z12">
    <cfRule type="containsText" dxfId="1803" priority="331" operator="containsText" text="P">
      <formula>NOT(ISERROR(SEARCH("P",Z12)))</formula>
    </cfRule>
    <cfRule type="containsText" dxfId="1802" priority="332" operator="containsText" text="N">
      <formula>NOT(ISERROR(SEARCH("N",Z12)))</formula>
    </cfRule>
    <cfRule type="containsText" dxfId="1801" priority="333" operator="containsText" text="y">
      <formula>NOT(ISERROR(SEARCH("y",Z12)))</formula>
    </cfRule>
  </conditionalFormatting>
  <conditionalFormatting sqref="Z12">
    <cfRule type="endsWith" dxfId="1800" priority="330" operator="endsWith" text="na">
      <formula>RIGHT(Z12,LEN("na"))="na"</formula>
    </cfRule>
  </conditionalFormatting>
  <conditionalFormatting sqref="AD12">
    <cfRule type="containsText" dxfId="1799" priority="327" operator="containsText" text="P">
      <formula>NOT(ISERROR(SEARCH("P",AD12)))</formula>
    </cfRule>
    <cfRule type="containsText" dxfId="1798" priority="328" operator="containsText" text="N">
      <formula>NOT(ISERROR(SEARCH("N",AD12)))</formula>
    </cfRule>
    <cfRule type="containsText" dxfId="1797" priority="329" operator="containsText" text="y">
      <formula>NOT(ISERROR(SEARCH("y",AD12)))</formula>
    </cfRule>
  </conditionalFormatting>
  <conditionalFormatting sqref="AD12">
    <cfRule type="endsWith" dxfId="1796" priority="326" operator="endsWith" text="na">
      <formula>RIGHT(AD12,LEN("na"))="na"</formula>
    </cfRule>
  </conditionalFormatting>
  <conditionalFormatting sqref="AG12">
    <cfRule type="containsText" dxfId="1795" priority="323" operator="containsText" text="P">
      <formula>NOT(ISERROR(SEARCH("P",AG12)))</formula>
    </cfRule>
    <cfRule type="containsText" dxfId="1794" priority="324" operator="containsText" text="N">
      <formula>NOT(ISERROR(SEARCH("N",AG12)))</formula>
    </cfRule>
    <cfRule type="containsText" dxfId="1793" priority="325" operator="containsText" text="y">
      <formula>NOT(ISERROR(SEARCH("y",AG12)))</formula>
    </cfRule>
  </conditionalFormatting>
  <conditionalFormatting sqref="AG12">
    <cfRule type="endsWith" dxfId="1792" priority="322" operator="endsWith" text="na">
      <formula>RIGHT(AG12,LEN("na"))="na"</formula>
    </cfRule>
  </conditionalFormatting>
  <conditionalFormatting sqref="AJ12">
    <cfRule type="containsText" dxfId="1791" priority="319" operator="containsText" text="P">
      <formula>NOT(ISERROR(SEARCH("P",AJ12)))</formula>
    </cfRule>
    <cfRule type="containsText" dxfId="1790" priority="320" operator="containsText" text="N">
      <formula>NOT(ISERROR(SEARCH("N",AJ12)))</formula>
    </cfRule>
    <cfRule type="containsText" dxfId="1789" priority="321" operator="containsText" text="y">
      <formula>NOT(ISERROR(SEARCH("y",AJ12)))</formula>
    </cfRule>
  </conditionalFormatting>
  <conditionalFormatting sqref="AJ12">
    <cfRule type="endsWith" dxfId="1788" priority="318" operator="endsWith" text="na">
      <formula>RIGHT(AJ12,LEN("na"))="na"</formula>
    </cfRule>
  </conditionalFormatting>
  <conditionalFormatting sqref="AN12">
    <cfRule type="containsText" dxfId="1787" priority="315" operator="containsText" text="P">
      <formula>NOT(ISERROR(SEARCH("P",AN12)))</formula>
    </cfRule>
    <cfRule type="containsText" dxfId="1786" priority="316" operator="containsText" text="N">
      <formula>NOT(ISERROR(SEARCH("N",AN12)))</formula>
    </cfRule>
    <cfRule type="containsText" dxfId="1785" priority="317" operator="containsText" text="y">
      <formula>NOT(ISERROR(SEARCH("y",AN12)))</formula>
    </cfRule>
  </conditionalFormatting>
  <conditionalFormatting sqref="AN12">
    <cfRule type="endsWith" dxfId="1784" priority="314" operator="endsWith" text="na">
      <formula>RIGHT(AN12,LEN("na"))="na"</formula>
    </cfRule>
  </conditionalFormatting>
  <conditionalFormatting sqref="AQ12">
    <cfRule type="containsText" dxfId="1783" priority="311" operator="containsText" text="P">
      <formula>NOT(ISERROR(SEARCH("P",AQ12)))</formula>
    </cfRule>
    <cfRule type="containsText" dxfId="1782" priority="312" operator="containsText" text="N">
      <formula>NOT(ISERROR(SEARCH("N",AQ12)))</formula>
    </cfRule>
    <cfRule type="containsText" dxfId="1781" priority="313" operator="containsText" text="y">
      <formula>NOT(ISERROR(SEARCH("y",AQ12)))</formula>
    </cfRule>
  </conditionalFormatting>
  <conditionalFormatting sqref="AQ12">
    <cfRule type="endsWith" dxfId="1780" priority="310" operator="endsWith" text="na">
      <formula>RIGHT(AQ12,LEN("na"))="na"</formula>
    </cfRule>
  </conditionalFormatting>
  <conditionalFormatting sqref="AT12">
    <cfRule type="containsText" dxfId="1779" priority="307" operator="containsText" text="P">
      <formula>NOT(ISERROR(SEARCH("P",AT12)))</formula>
    </cfRule>
    <cfRule type="containsText" dxfId="1778" priority="308" operator="containsText" text="N">
      <formula>NOT(ISERROR(SEARCH("N",AT12)))</formula>
    </cfRule>
    <cfRule type="containsText" dxfId="1777" priority="309" operator="containsText" text="y">
      <formula>NOT(ISERROR(SEARCH("y",AT12)))</formula>
    </cfRule>
  </conditionalFormatting>
  <conditionalFormatting sqref="AT12">
    <cfRule type="endsWith" dxfId="1776" priority="306" operator="endsWith" text="na">
      <formula>RIGHT(AT12,LEN("na"))="na"</formula>
    </cfRule>
  </conditionalFormatting>
  <conditionalFormatting sqref="AW12">
    <cfRule type="containsText" dxfId="1775" priority="303" operator="containsText" text="P">
      <formula>NOT(ISERROR(SEARCH("P",AW12)))</formula>
    </cfRule>
    <cfRule type="containsText" dxfId="1774" priority="304" operator="containsText" text="N">
      <formula>NOT(ISERROR(SEARCH("N",AW12)))</formula>
    </cfRule>
    <cfRule type="containsText" dxfId="1773" priority="305" operator="containsText" text="y">
      <formula>NOT(ISERROR(SEARCH("y",AW12)))</formula>
    </cfRule>
  </conditionalFormatting>
  <conditionalFormatting sqref="AW12">
    <cfRule type="endsWith" dxfId="1772" priority="302" operator="endsWith" text="na">
      <formula>RIGHT(AW12,LEN("na"))="na"</formula>
    </cfRule>
  </conditionalFormatting>
  <conditionalFormatting sqref="AW13">
    <cfRule type="containsText" dxfId="1771" priority="258" operator="containsText" text="P">
      <formula>NOT(ISERROR(SEARCH("P",AW13)))</formula>
    </cfRule>
    <cfRule type="containsText" dxfId="1770" priority="259" operator="containsText" text="N">
      <formula>NOT(ISERROR(SEARCH("N",AW13)))</formula>
    </cfRule>
    <cfRule type="containsText" dxfId="1769" priority="260" operator="containsText" text="y">
      <formula>NOT(ISERROR(SEARCH("y",AW13)))</formula>
    </cfRule>
  </conditionalFormatting>
  <conditionalFormatting sqref="AW13">
    <cfRule type="endsWith" dxfId="1768" priority="257" operator="endsWith" text="na">
      <formula>RIGHT(AW13,LEN("na"))="na"</formula>
    </cfRule>
  </conditionalFormatting>
  <conditionalFormatting sqref="BE13">
    <cfRule type="dataBar" priority="301">
      <dataBar showValue="0">
        <cfvo type="num" val="0"/>
        <cfvo type="num" val="1"/>
        <color rgb="FFFF0000"/>
      </dataBar>
      <extLst>
        <ext xmlns:x14="http://schemas.microsoft.com/office/spreadsheetml/2009/9/main" uri="{B025F937-C7B1-47D3-B67F-A62EFF666E3E}">
          <x14:id>{9047B51C-9238-484D-9CD6-6ED23BBBEDFA}</x14:id>
        </ext>
      </extLst>
    </cfRule>
  </conditionalFormatting>
  <conditionalFormatting sqref="W13 N13">
    <cfRule type="containsText" dxfId="1767" priority="298" operator="containsText" text="P">
      <formula>NOT(ISERROR(SEARCH("P",N13)))</formula>
    </cfRule>
    <cfRule type="containsText" dxfId="1766" priority="299" operator="containsText" text="N">
      <formula>NOT(ISERROR(SEARCH("N",N13)))</formula>
    </cfRule>
    <cfRule type="containsText" dxfId="1765" priority="300" operator="containsText" text="y">
      <formula>NOT(ISERROR(SEARCH("y",N13)))</formula>
    </cfRule>
  </conditionalFormatting>
  <conditionalFormatting sqref="W13 N13">
    <cfRule type="endsWith" dxfId="1764" priority="297" operator="endsWith" text="na">
      <formula>RIGHT(N13,LEN("na"))="na"</formula>
    </cfRule>
  </conditionalFormatting>
  <conditionalFormatting sqref="Q13">
    <cfRule type="containsText" dxfId="1763" priority="294" operator="containsText" text="P">
      <formula>NOT(ISERROR(SEARCH("P",Q13)))</formula>
    </cfRule>
    <cfRule type="containsText" dxfId="1762" priority="295" operator="containsText" text="N">
      <formula>NOT(ISERROR(SEARCH("N",Q13)))</formula>
    </cfRule>
    <cfRule type="containsText" dxfId="1761" priority="296" operator="containsText" text="y">
      <formula>NOT(ISERROR(SEARCH("y",Q13)))</formula>
    </cfRule>
  </conditionalFormatting>
  <conditionalFormatting sqref="Q13">
    <cfRule type="endsWith" dxfId="1760" priority="293" operator="endsWith" text="na">
      <formula>RIGHT(Q13,LEN("na"))="na"</formula>
    </cfRule>
  </conditionalFormatting>
  <conditionalFormatting sqref="T13">
    <cfRule type="containsText" dxfId="1759" priority="290" operator="containsText" text="P">
      <formula>NOT(ISERROR(SEARCH("P",T13)))</formula>
    </cfRule>
    <cfRule type="containsText" dxfId="1758" priority="291" operator="containsText" text="N">
      <formula>NOT(ISERROR(SEARCH("N",T13)))</formula>
    </cfRule>
    <cfRule type="containsText" dxfId="1757" priority="292" operator="containsText" text="y">
      <formula>NOT(ISERROR(SEARCH("y",T13)))</formula>
    </cfRule>
  </conditionalFormatting>
  <conditionalFormatting sqref="T13">
    <cfRule type="endsWith" dxfId="1756" priority="289" operator="endsWith" text="na">
      <formula>RIGHT(T13,LEN("na"))="na"</formula>
    </cfRule>
  </conditionalFormatting>
  <conditionalFormatting sqref="Z13">
    <cfRule type="containsText" dxfId="1755" priority="286" operator="containsText" text="P">
      <formula>NOT(ISERROR(SEARCH("P",Z13)))</formula>
    </cfRule>
    <cfRule type="containsText" dxfId="1754" priority="287" operator="containsText" text="N">
      <formula>NOT(ISERROR(SEARCH("N",Z13)))</formula>
    </cfRule>
    <cfRule type="containsText" dxfId="1753" priority="288" operator="containsText" text="y">
      <formula>NOT(ISERROR(SEARCH("y",Z13)))</formula>
    </cfRule>
  </conditionalFormatting>
  <conditionalFormatting sqref="Z13">
    <cfRule type="endsWith" dxfId="1752" priority="285" operator="endsWith" text="na">
      <formula>RIGHT(Z13,LEN("na"))="na"</formula>
    </cfRule>
  </conditionalFormatting>
  <conditionalFormatting sqref="AD13">
    <cfRule type="containsText" dxfId="1751" priority="282" operator="containsText" text="P">
      <formula>NOT(ISERROR(SEARCH("P",AD13)))</formula>
    </cfRule>
    <cfRule type="containsText" dxfId="1750" priority="283" operator="containsText" text="N">
      <formula>NOT(ISERROR(SEARCH("N",AD13)))</formula>
    </cfRule>
    <cfRule type="containsText" dxfId="1749" priority="284" operator="containsText" text="y">
      <formula>NOT(ISERROR(SEARCH("y",AD13)))</formula>
    </cfRule>
  </conditionalFormatting>
  <conditionalFormatting sqref="AD13">
    <cfRule type="endsWith" dxfId="1748" priority="281" operator="endsWith" text="na">
      <formula>RIGHT(AD13,LEN("na"))="na"</formula>
    </cfRule>
  </conditionalFormatting>
  <conditionalFormatting sqref="AG13">
    <cfRule type="containsText" dxfId="1747" priority="278" operator="containsText" text="P">
      <formula>NOT(ISERROR(SEARCH("P",AG13)))</formula>
    </cfRule>
    <cfRule type="containsText" dxfId="1746" priority="279" operator="containsText" text="N">
      <formula>NOT(ISERROR(SEARCH("N",AG13)))</formula>
    </cfRule>
    <cfRule type="containsText" dxfId="1745" priority="280" operator="containsText" text="y">
      <formula>NOT(ISERROR(SEARCH("y",AG13)))</formula>
    </cfRule>
  </conditionalFormatting>
  <conditionalFormatting sqref="AG13">
    <cfRule type="endsWith" dxfId="1744" priority="277" operator="endsWith" text="na">
      <formula>RIGHT(AG13,LEN("na"))="na"</formula>
    </cfRule>
  </conditionalFormatting>
  <conditionalFormatting sqref="AJ13">
    <cfRule type="containsText" dxfId="1743" priority="274" operator="containsText" text="P">
      <formula>NOT(ISERROR(SEARCH("P",AJ13)))</formula>
    </cfRule>
    <cfRule type="containsText" dxfId="1742" priority="275" operator="containsText" text="N">
      <formula>NOT(ISERROR(SEARCH("N",AJ13)))</formula>
    </cfRule>
    <cfRule type="containsText" dxfId="1741" priority="276" operator="containsText" text="y">
      <formula>NOT(ISERROR(SEARCH("y",AJ13)))</formula>
    </cfRule>
  </conditionalFormatting>
  <conditionalFormatting sqref="AJ13">
    <cfRule type="endsWith" dxfId="1740" priority="273" operator="endsWith" text="na">
      <formula>RIGHT(AJ13,LEN("na"))="na"</formula>
    </cfRule>
  </conditionalFormatting>
  <conditionalFormatting sqref="AN13">
    <cfRule type="containsText" dxfId="1739" priority="270" operator="containsText" text="P">
      <formula>NOT(ISERROR(SEARCH("P",AN13)))</formula>
    </cfRule>
    <cfRule type="containsText" dxfId="1738" priority="271" operator="containsText" text="N">
      <formula>NOT(ISERROR(SEARCH("N",AN13)))</formula>
    </cfRule>
    <cfRule type="containsText" dxfId="1737" priority="272" operator="containsText" text="y">
      <formula>NOT(ISERROR(SEARCH("y",AN13)))</formula>
    </cfRule>
  </conditionalFormatting>
  <conditionalFormatting sqref="AN13">
    <cfRule type="endsWith" dxfId="1736" priority="269" operator="endsWith" text="na">
      <formula>RIGHT(AN13,LEN("na"))="na"</formula>
    </cfRule>
  </conditionalFormatting>
  <conditionalFormatting sqref="AQ13">
    <cfRule type="containsText" dxfId="1735" priority="266" operator="containsText" text="P">
      <formula>NOT(ISERROR(SEARCH("P",AQ13)))</formula>
    </cfRule>
    <cfRule type="containsText" dxfId="1734" priority="267" operator="containsText" text="N">
      <formula>NOT(ISERROR(SEARCH("N",AQ13)))</formula>
    </cfRule>
    <cfRule type="containsText" dxfId="1733" priority="268" operator="containsText" text="y">
      <formula>NOT(ISERROR(SEARCH("y",AQ13)))</formula>
    </cfRule>
  </conditionalFormatting>
  <conditionalFormatting sqref="AQ13">
    <cfRule type="endsWith" dxfId="1732" priority="265" operator="endsWith" text="na">
      <formula>RIGHT(AQ13,LEN("na"))="na"</formula>
    </cfRule>
  </conditionalFormatting>
  <conditionalFormatting sqref="AT13">
    <cfRule type="containsText" dxfId="1731" priority="262" operator="containsText" text="P">
      <formula>NOT(ISERROR(SEARCH("P",AT13)))</formula>
    </cfRule>
    <cfRule type="containsText" dxfId="1730" priority="263" operator="containsText" text="N">
      <formula>NOT(ISERROR(SEARCH("N",AT13)))</formula>
    </cfRule>
    <cfRule type="containsText" dxfId="1729" priority="264" operator="containsText" text="y">
      <formula>NOT(ISERROR(SEARCH("y",AT13)))</formula>
    </cfRule>
  </conditionalFormatting>
  <conditionalFormatting sqref="AT13">
    <cfRule type="endsWith" dxfId="1728" priority="261" operator="endsWith" text="na">
      <formula>RIGHT(AT13,LEN("na"))="na"</formula>
    </cfRule>
  </conditionalFormatting>
  <conditionalFormatting sqref="BE14">
    <cfRule type="dataBar" priority="256">
      <dataBar showValue="0">
        <cfvo type="num" val="0"/>
        <cfvo type="num" val="1"/>
        <color rgb="FFFF0000"/>
      </dataBar>
      <extLst>
        <ext xmlns:x14="http://schemas.microsoft.com/office/spreadsheetml/2009/9/main" uri="{B025F937-C7B1-47D3-B67F-A62EFF666E3E}">
          <x14:id>{14E6D8D6-0511-4A4A-A4E7-7F074ABC6C29}</x14:id>
        </ext>
      </extLst>
    </cfRule>
  </conditionalFormatting>
  <conditionalFormatting sqref="W14 N14">
    <cfRule type="containsText" dxfId="1727" priority="253" operator="containsText" text="P">
      <formula>NOT(ISERROR(SEARCH("P",N14)))</formula>
    </cfRule>
    <cfRule type="containsText" dxfId="1726" priority="254" operator="containsText" text="N">
      <formula>NOT(ISERROR(SEARCH("N",N14)))</formula>
    </cfRule>
    <cfRule type="containsText" dxfId="1725" priority="255" operator="containsText" text="y">
      <formula>NOT(ISERROR(SEARCH("y",N14)))</formula>
    </cfRule>
  </conditionalFormatting>
  <conditionalFormatting sqref="W14 N14">
    <cfRule type="endsWith" dxfId="1724" priority="252" operator="endsWith" text="na">
      <formula>RIGHT(N14,LEN("na"))="na"</formula>
    </cfRule>
  </conditionalFormatting>
  <conditionalFormatting sqref="Q14">
    <cfRule type="containsText" dxfId="1723" priority="249" operator="containsText" text="P">
      <formula>NOT(ISERROR(SEARCH("P",Q14)))</formula>
    </cfRule>
    <cfRule type="containsText" dxfId="1722" priority="250" operator="containsText" text="N">
      <formula>NOT(ISERROR(SEARCH("N",Q14)))</formula>
    </cfRule>
    <cfRule type="containsText" dxfId="1721" priority="251" operator="containsText" text="y">
      <formula>NOT(ISERROR(SEARCH("y",Q14)))</formula>
    </cfRule>
  </conditionalFormatting>
  <conditionalFormatting sqref="Q14">
    <cfRule type="endsWith" dxfId="1720" priority="248" operator="endsWith" text="na">
      <formula>RIGHT(Q14,LEN("na"))="na"</formula>
    </cfRule>
  </conditionalFormatting>
  <conditionalFormatting sqref="T14">
    <cfRule type="containsText" dxfId="1719" priority="245" operator="containsText" text="P">
      <formula>NOT(ISERROR(SEARCH("P",T14)))</formula>
    </cfRule>
    <cfRule type="containsText" dxfId="1718" priority="246" operator="containsText" text="N">
      <formula>NOT(ISERROR(SEARCH("N",T14)))</formula>
    </cfRule>
    <cfRule type="containsText" dxfId="1717" priority="247" operator="containsText" text="y">
      <formula>NOT(ISERROR(SEARCH("y",T14)))</formula>
    </cfRule>
  </conditionalFormatting>
  <conditionalFormatting sqref="T14">
    <cfRule type="endsWith" dxfId="1716" priority="244" operator="endsWith" text="na">
      <formula>RIGHT(T14,LEN("na"))="na"</formula>
    </cfRule>
  </conditionalFormatting>
  <conditionalFormatting sqref="Z14">
    <cfRule type="containsText" dxfId="1715" priority="241" operator="containsText" text="P">
      <formula>NOT(ISERROR(SEARCH("P",Z14)))</formula>
    </cfRule>
    <cfRule type="containsText" dxfId="1714" priority="242" operator="containsText" text="N">
      <formula>NOT(ISERROR(SEARCH("N",Z14)))</formula>
    </cfRule>
    <cfRule type="containsText" dxfId="1713" priority="243" operator="containsText" text="y">
      <formula>NOT(ISERROR(SEARCH("y",Z14)))</formula>
    </cfRule>
  </conditionalFormatting>
  <conditionalFormatting sqref="Z14">
    <cfRule type="endsWith" dxfId="1712" priority="240" operator="endsWith" text="na">
      <formula>RIGHT(Z14,LEN("na"))="na"</formula>
    </cfRule>
  </conditionalFormatting>
  <conditionalFormatting sqref="AD14">
    <cfRule type="containsText" dxfId="1711" priority="237" operator="containsText" text="P">
      <formula>NOT(ISERROR(SEARCH("P",AD14)))</formula>
    </cfRule>
    <cfRule type="containsText" dxfId="1710" priority="238" operator="containsText" text="N">
      <formula>NOT(ISERROR(SEARCH("N",AD14)))</formula>
    </cfRule>
    <cfRule type="containsText" dxfId="1709" priority="239" operator="containsText" text="y">
      <formula>NOT(ISERROR(SEARCH("y",AD14)))</formula>
    </cfRule>
  </conditionalFormatting>
  <conditionalFormatting sqref="AD14">
    <cfRule type="endsWith" dxfId="1708" priority="236" operator="endsWith" text="na">
      <formula>RIGHT(AD14,LEN("na"))="na"</formula>
    </cfRule>
  </conditionalFormatting>
  <conditionalFormatting sqref="AG14">
    <cfRule type="containsText" dxfId="1707" priority="233" operator="containsText" text="P">
      <formula>NOT(ISERROR(SEARCH("P",AG14)))</formula>
    </cfRule>
    <cfRule type="containsText" dxfId="1706" priority="234" operator="containsText" text="N">
      <formula>NOT(ISERROR(SEARCH("N",AG14)))</formula>
    </cfRule>
    <cfRule type="containsText" dxfId="1705" priority="235" operator="containsText" text="y">
      <formula>NOT(ISERROR(SEARCH("y",AG14)))</formula>
    </cfRule>
  </conditionalFormatting>
  <conditionalFormatting sqref="AG14">
    <cfRule type="endsWith" dxfId="1704" priority="232" operator="endsWith" text="na">
      <formula>RIGHT(AG14,LEN("na"))="na"</formula>
    </cfRule>
  </conditionalFormatting>
  <conditionalFormatting sqref="AJ14">
    <cfRule type="containsText" dxfId="1703" priority="229" operator="containsText" text="P">
      <formula>NOT(ISERROR(SEARCH("P",AJ14)))</formula>
    </cfRule>
    <cfRule type="containsText" dxfId="1702" priority="230" operator="containsText" text="N">
      <formula>NOT(ISERROR(SEARCH("N",AJ14)))</formula>
    </cfRule>
    <cfRule type="containsText" dxfId="1701" priority="231" operator="containsText" text="y">
      <formula>NOT(ISERROR(SEARCH("y",AJ14)))</formula>
    </cfRule>
  </conditionalFormatting>
  <conditionalFormatting sqref="AJ14">
    <cfRule type="endsWith" dxfId="1700" priority="228" operator="endsWith" text="na">
      <formula>RIGHT(AJ14,LEN("na"))="na"</formula>
    </cfRule>
  </conditionalFormatting>
  <conditionalFormatting sqref="AN14">
    <cfRule type="containsText" dxfId="1699" priority="225" operator="containsText" text="P">
      <formula>NOT(ISERROR(SEARCH("P",AN14)))</formula>
    </cfRule>
    <cfRule type="containsText" dxfId="1698" priority="226" operator="containsText" text="N">
      <formula>NOT(ISERROR(SEARCH("N",AN14)))</formula>
    </cfRule>
    <cfRule type="containsText" dxfId="1697" priority="227" operator="containsText" text="y">
      <formula>NOT(ISERROR(SEARCH("y",AN14)))</formula>
    </cfRule>
  </conditionalFormatting>
  <conditionalFormatting sqref="AN14">
    <cfRule type="endsWith" dxfId="1696" priority="224" operator="endsWith" text="na">
      <formula>RIGHT(AN14,LEN("na"))="na"</formula>
    </cfRule>
  </conditionalFormatting>
  <conditionalFormatting sqref="AQ14">
    <cfRule type="containsText" dxfId="1695" priority="221" operator="containsText" text="P">
      <formula>NOT(ISERROR(SEARCH("P",AQ14)))</formula>
    </cfRule>
    <cfRule type="containsText" dxfId="1694" priority="222" operator="containsText" text="N">
      <formula>NOT(ISERROR(SEARCH("N",AQ14)))</formula>
    </cfRule>
    <cfRule type="containsText" dxfId="1693" priority="223" operator="containsText" text="y">
      <formula>NOT(ISERROR(SEARCH("y",AQ14)))</formula>
    </cfRule>
  </conditionalFormatting>
  <conditionalFormatting sqref="AQ14">
    <cfRule type="endsWith" dxfId="1692" priority="220" operator="endsWith" text="na">
      <formula>RIGHT(AQ14,LEN("na"))="na"</formula>
    </cfRule>
  </conditionalFormatting>
  <conditionalFormatting sqref="AT14">
    <cfRule type="containsText" dxfId="1691" priority="217" operator="containsText" text="P">
      <formula>NOT(ISERROR(SEARCH("P",AT14)))</formula>
    </cfRule>
    <cfRule type="containsText" dxfId="1690" priority="218" operator="containsText" text="N">
      <formula>NOT(ISERROR(SEARCH("N",AT14)))</formula>
    </cfRule>
    <cfRule type="containsText" dxfId="1689" priority="219" operator="containsText" text="y">
      <formula>NOT(ISERROR(SEARCH("y",AT14)))</formula>
    </cfRule>
  </conditionalFormatting>
  <conditionalFormatting sqref="AT14">
    <cfRule type="endsWith" dxfId="1688" priority="216" operator="endsWith" text="na">
      <formula>RIGHT(AT14,LEN("na"))="na"</formula>
    </cfRule>
  </conditionalFormatting>
  <conditionalFormatting sqref="AW14">
    <cfRule type="containsText" dxfId="1687" priority="213" operator="containsText" text="P">
      <formula>NOT(ISERROR(SEARCH("P",AW14)))</formula>
    </cfRule>
    <cfRule type="containsText" dxfId="1686" priority="214" operator="containsText" text="N">
      <formula>NOT(ISERROR(SEARCH("N",AW14)))</formula>
    </cfRule>
    <cfRule type="containsText" dxfId="1685" priority="215" operator="containsText" text="y">
      <formula>NOT(ISERROR(SEARCH("y",AW14)))</formula>
    </cfRule>
  </conditionalFormatting>
  <conditionalFormatting sqref="AW14">
    <cfRule type="endsWith" dxfId="1684" priority="212" operator="endsWith" text="na">
      <formula>RIGHT(AW14,LEN("na"))="na"</formula>
    </cfRule>
  </conditionalFormatting>
  <conditionalFormatting sqref="BE17">
    <cfRule type="dataBar" priority="211">
      <dataBar showValue="0">
        <cfvo type="num" val="0"/>
        <cfvo type="num" val="1"/>
        <color rgb="FFFF0000"/>
      </dataBar>
      <extLst>
        <ext xmlns:x14="http://schemas.microsoft.com/office/spreadsheetml/2009/9/main" uri="{B025F937-C7B1-47D3-B67F-A62EFF666E3E}">
          <x14:id>{0D4A102E-4DCC-4C54-B43F-33EA11DC7B36}</x14:id>
        </ext>
      </extLst>
    </cfRule>
  </conditionalFormatting>
  <conditionalFormatting sqref="BG17:BG19">
    <cfRule type="containsText" dxfId="1683" priority="209" operator="containsText" text="N">
      <formula>NOT(ISERROR(SEARCH("N",BG17)))</formula>
    </cfRule>
    <cfRule type="containsText" dxfId="1682" priority="210" operator="containsText" text="y">
      <formula>NOT(ISERROR(SEARCH("y",BG17)))</formula>
    </cfRule>
  </conditionalFormatting>
  <conditionalFormatting sqref="H17 J17 L17 W17 N17">
    <cfRule type="containsText" dxfId="1681" priority="206" operator="containsText" text="P">
      <formula>NOT(ISERROR(SEARCH("P",H17)))</formula>
    </cfRule>
    <cfRule type="containsText" dxfId="1680" priority="207" operator="containsText" text="N">
      <formula>NOT(ISERROR(SEARCH("N",H17)))</formula>
    </cfRule>
    <cfRule type="containsText" dxfId="1679" priority="208" operator="containsText" text="y">
      <formula>NOT(ISERROR(SEARCH("y",H17)))</formula>
    </cfRule>
  </conditionalFormatting>
  <conditionalFormatting sqref="H17 J17 L17 W17 N17">
    <cfRule type="endsWith" dxfId="1678" priority="205" operator="endsWith" text="na">
      <formula>RIGHT(H17,LEN("na"))="na"</formula>
    </cfRule>
  </conditionalFormatting>
  <conditionalFormatting sqref="Q17">
    <cfRule type="containsText" dxfId="1677" priority="202" operator="containsText" text="P">
      <formula>NOT(ISERROR(SEARCH("P",Q17)))</formula>
    </cfRule>
    <cfRule type="containsText" dxfId="1676" priority="203" operator="containsText" text="N">
      <formula>NOT(ISERROR(SEARCH("N",Q17)))</formula>
    </cfRule>
    <cfRule type="containsText" dxfId="1675" priority="204" operator="containsText" text="y">
      <formula>NOT(ISERROR(SEARCH("y",Q17)))</formula>
    </cfRule>
  </conditionalFormatting>
  <conditionalFormatting sqref="Q17">
    <cfRule type="endsWith" dxfId="1674" priority="201" operator="endsWith" text="na">
      <formula>RIGHT(Q17,LEN("na"))="na"</formula>
    </cfRule>
  </conditionalFormatting>
  <conditionalFormatting sqref="T17">
    <cfRule type="containsText" dxfId="1673" priority="198" operator="containsText" text="P">
      <formula>NOT(ISERROR(SEARCH("P",T17)))</formula>
    </cfRule>
    <cfRule type="containsText" dxfId="1672" priority="199" operator="containsText" text="N">
      <formula>NOT(ISERROR(SEARCH("N",T17)))</formula>
    </cfRule>
    <cfRule type="containsText" dxfId="1671" priority="200" operator="containsText" text="y">
      <formula>NOT(ISERROR(SEARCH("y",T17)))</formula>
    </cfRule>
  </conditionalFormatting>
  <conditionalFormatting sqref="T17">
    <cfRule type="endsWith" dxfId="1670" priority="197" operator="endsWith" text="na">
      <formula>RIGHT(T17,LEN("na"))="na"</formula>
    </cfRule>
  </conditionalFormatting>
  <conditionalFormatting sqref="Z17">
    <cfRule type="containsText" dxfId="1669" priority="194" operator="containsText" text="P">
      <formula>NOT(ISERROR(SEARCH("P",Z17)))</formula>
    </cfRule>
    <cfRule type="containsText" dxfId="1668" priority="195" operator="containsText" text="N">
      <formula>NOT(ISERROR(SEARCH("N",Z17)))</formula>
    </cfRule>
    <cfRule type="containsText" dxfId="1667" priority="196" operator="containsText" text="y">
      <formula>NOT(ISERROR(SEARCH("y",Z17)))</formula>
    </cfRule>
  </conditionalFormatting>
  <conditionalFormatting sqref="Z17">
    <cfRule type="endsWith" dxfId="1666" priority="193" operator="endsWith" text="na">
      <formula>RIGHT(Z17,LEN("na"))="na"</formula>
    </cfRule>
  </conditionalFormatting>
  <conditionalFormatting sqref="AD17">
    <cfRule type="containsText" dxfId="1665" priority="190" operator="containsText" text="P">
      <formula>NOT(ISERROR(SEARCH("P",AD17)))</formula>
    </cfRule>
    <cfRule type="containsText" dxfId="1664" priority="191" operator="containsText" text="N">
      <formula>NOT(ISERROR(SEARCH("N",AD17)))</formula>
    </cfRule>
    <cfRule type="containsText" dxfId="1663" priority="192" operator="containsText" text="y">
      <formula>NOT(ISERROR(SEARCH("y",AD17)))</formula>
    </cfRule>
  </conditionalFormatting>
  <conditionalFormatting sqref="AD17">
    <cfRule type="endsWith" dxfId="1662" priority="189" operator="endsWith" text="na">
      <formula>RIGHT(AD17,LEN("na"))="na"</formula>
    </cfRule>
  </conditionalFormatting>
  <conditionalFormatting sqref="AG17">
    <cfRule type="containsText" dxfId="1661" priority="186" operator="containsText" text="P">
      <formula>NOT(ISERROR(SEARCH("P",AG17)))</formula>
    </cfRule>
    <cfRule type="containsText" dxfId="1660" priority="187" operator="containsText" text="N">
      <formula>NOT(ISERROR(SEARCH("N",AG17)))</formula>
    </cfRule>
    <cfRule type="containsText" dxfId="1659" priority="188" operator="containsText" text="y">
      <formula>NOT(ISERROR(SEARCH("y",AG17)))</formula>
    </cfRule>
  </conditionalFormatting>
  <conditionalFormatting sqref="AG17">
    <cfRule type="endsWith" dxfId="1658" priority="185" operator="endsWith" text="na">
      <formula>RIGHT(AG17,LEN("na"))="na"</formula>
    </cfRule>
  </conditionalFormatting>
  <conditionalFormatting sqref="AJ17">
    <cfRule type="containsText" dxfId="1657" priority="182" operator="containsText" text="P">
      <formula>NOT(ISERROR(SEARCH("P",AJ17)))</formula>
    </cfRule>
    <cfRule type="containsText" dxfId="1656" priority="183" operator="containsText" text="N">
      <formula>NOT(ISERROR(SEARCH("N",AJ17)))</formula>
    </cfRule>
    <cfRule type="containsText" dxfId="1655" priority="184" operator="containsText" text="y">
      <formula>NOT(ISERROR(SEARCH("y",AJ17)))</formula>
    </cfRule>
  </conditionalFormatting>
  <conditionalFormatting sqref="AJ17">
    <cfRule type="endsWith" dxfId="1654" priority="181" operator="endsWith" text="na">
      <formula>RIGHT(AJ17,LEN("na"))="na"</formula>
    </cfRule>
  </conditionalFormatting>
  <conditionalFormatting sqref="AN17">
    <cfRule type="containsText" dxfId="1653" priority="178" operator="containsText" text="P">
      <formula>NOT(ISERROR(SEARCH("P",AN17)))</formula>
    </cfRule>
    <cfRule type="containsText" dxfId="1652" priority="179" operator="containsText" text="N">
      <formula>NOT(ISERROR(SEARCH("N",AN17)))</formula>
    </cfRule>
    <cfRule type="containsText" dxfId="1651" priority="180" operator="containsText" text="y">
      <formula>NOT(ISERROR(SEARCH("y",AN17)))</formula>
    </cfRule>
  </conditionalFormatting>
  <conditionalFormatting sqref="AN17">
    <cfRule type="endsWith" dxfId="1650" priority="177" operator="endsWith" text="na">
      <formula>RIGHT(AN17,LEN("na"))="na"</formula>
    </cfRule>
  </conditionalFormatting>
  <conditionalFormatting sqref="AQ17">
    <cfRule type="containsText" dxfId="1649" priority="174" operator="containsText" text="P">
      <formula>NOT(ISERROR(SEARCH("P",AQ17)))</formula>
    </cfRule>
    <cfRule type="containsText" dxfId="1648" priority="175" operator="containsText" text="N">
      <formula>NOT(ISERROR(SEARCH("N",AQ17)))</formula>
    </cfRule>
    <cfRule type="containsText" dxfId="1647" priority="176" operator="containsText" text="y">
      <formula>NOT(ISERROR(SEARCH("y",AQ17)))</formula>
    </cfRule>
  </conditionalFormatting>
  <conditionalFormatting sqref="AQ17">
    <cfRule type="endsWith" dxfId="1646" priority="173" operator="endsWith" text="na">
      <formula>RIGHT(AQ17,LEN("na"))="na"</formula>
    </cfRule>
  </conditionalFormatting>
  <conditionalFormatting sqref="AT17">
    <cfRule type="containsText" dxfId="1645" priority="170" operator="containsText" text="P">
      <formula>NOT(ISERROR(SEARCH("P",AT17)))</formula>
    </cfRule>
    <cfRule type="containsText" dxfId="1644" priority="171" operator="containsText" text="N">
      <formula>NOT(ISERROR(SEARCH("N",AT17)))</formula>
    </cfRule>
    <cfRule type="containsText" dxfId="1643" priority="172" operator="containsText" text="y">
      <formula>NOT(ISERROR(SEARCH("y",AT17)))</formula>
    </cfRule>
  </conditionalFormatting>
  <conditionalFormatting sqref="AT17">
    <cfRule type="endsWith" dxfId="1642" priority="169" operator="endsWith" text="na">
      <formula>RIGHT(AT17,LEN("na"))="na"</formula>
    </cfRule>
  </conditionalFormatting>
  <conditionalFormatting sqref="AW17">
    <cfRule type="containsText" dxfId="1641" priority="166" operator="containsText" text="P">
      <formula>NOT(ISERROR(SEARCH("P",AW17)))</formula>
    </cfRule>
    <cfRule type="containsText" dxfId="1640" priority="167" operator="containsText" text="N">
      <formula>NOT(ISERROR(SEARCH("N",AW17)))</formula>
    </cfRule>
    <cfRule type="containsText" dxfId="1639" priority="168" operator="containsText" text="y">
      <formula>NOT(ISERROR(SEARCH("y",AW17)))</formula>
    </cfRule>
  </conditionalFormatting>
  <conditionalFormatting sqref="AW17">
    <cfRule type="endsWith" dxfId="1638" priority="165" operator="endsWith" text="na">
      <formula>RIGHT(AW17,LEN("na"))="na"</formula>
    </cfRule>
  </conditionalFormatting>
  <conditionalFormatting sqref="AW18">
    <cfRule type="containsText" dxfId="1637" priority="121" operator="containsText" text="P">
      <formula>NOT(ISERROR(SEARCH("P",AW18)))</formula>
    </cfRule>
    <cfRule type="containsText" dxfId="1636" priority="122" operator="containsText" text="N">
      <formula>NOT(ISERROR(SEARCH("N",AW18)))</formula>
    </cfRule>
    <cfRule type="containsText" dxfId="1635" priority="123" operator="containsText" text="y">
      <formula>NOT(ISERROR(SEARCH("y",AW18)))</formula>
    </cfRule>
  </conditionalFormatting>
  <conditionalFormatting sqref="AW18">
    <cfRule type="endsWith" dxfId="1634" priority="120" operator="endsWith" text="na">
      <formula>RIGHT(AW18,LEN("na"))="na"</formula>
    </cfRule>
  </conditionalFormatting>
  <conditionalFormatting sqref="BE18">
    <cfRule type="dataBar" priority="164">
      <dataBar showValue="0">
        <cfvo type="num" val="0"/>
        <cfvo type="num" val="1"/>
        <color rgb="FFFF0000"/>
      </dataBar>
      <extLst>
        <ext xmlns:x14="http://schemas.microsoft.com/office/spreadsheetml/2009/9/main" uri="{B025F937-C7B1-47D3-B67F-A62EFF666E3E}">
          <x14:id>{4504B993-A54A-47E1-9F73-FCF965C72660}</x14:id>
        </ext>
      </extLst>
    </cfRule>
  </conditionalFormatting>
  <conditionalFormatting sqref="W18 N18">
    <cfRule type="containsText" dxfId="1633" priority="161" operator="containsText" text="P">
      <formula>NOT(ISERROR(SEARCH("P",N18)))</formula>
    </cfRule>
    <cfRule type="containsText" dxfId="1632" priority="162" operator="containsText" text="N">
      <formula>NOT(ISERROR(SEARCH("N",N18)))</formula>
    </cfRule>
    <cfRule type="containsText" dxfId="1631" priority="163" operator="containsText" text="y">
      <formula>NOT(ISERROR(SEARCH("y",N18)))</formula>
    </cfRule>
  </conditionalFormatting>
  <conditionalFormatting sqref="W18 N18">
    <cfRule type="endsWith" dxfId="1630" priority="160" operator="endsWith" text="na">
      <formula>RIGHT(N18,LEN("na"))="na"</formula>
    </cfRule>
  </conditionalFormatting>
  <conditionalFormatting sqref="Q18">
    <cfRule type="containsText" dxfId="1629" priority="157" operator="containsText" text="P">
      <formula>NOT(ISERROR(SEARCH("P",Q18)))</formula>
    </cfRule>
    <cfRule type="containsText" dxfId="1628" priority="158" operator="containsText" text="N">
      <formula>NOT(ISERROR(SEARCH("N",Q18)))</formula>
    </cfRule>
    <cfRule type="containsText" dxfId="1627" priority="159" operator="containsText" text="y">
      <formula>NOT(ISERROR(SEARCH("y",Q18)))</formula>
    </cfRule>
  </conditionalFormatting>
  <conditionalFormatting sqref="Q18">
    <cfRule type="endsWith" dxfId="1626" priority="156" operator="endsWith" text="na">
      <formula>RIGHT(Q18,LEN("na"))="na"</formula>
    </cfRule>
  </conditionalFormatting>
  <conditionalFormatting sqref="T18">
    <cfRule type="containsText" dxfId="1625" priority="153" operator="containsText" text="P">
      <formula>NOT(ISERROR(SEARCH("P",T18)))</formula>
    </cfRule>
    <cfRule type="containsText" dxfId="1624" priority="154" operator="containsText" text="N">
      <formula>NOT(ISERROR(SEARCH("N",T18)))</formula>
    </cfRule>
    <cfRule type="containsText" dxfId="1623" priority="155" operator="containsText" text="y">
      <formula>NOT(ISERROR(SEARCH("y",T18)))</formula>
    </cfRule>
  </conditionalFormatting>
  <conditionalFormatting sqref="T18">
    <cfRule type="endsWith" dxfId="1622" priority="152" operator="endsWith" text="na">
      <formula>RIGHT(T18,LEN("na"))="na"</formula>
    </cfRule>
  </conditionalFormatting>
  <conditionalFormatting sqref="Z18">
    <cfRule type="containsText" dxfId="1621" priority="149" operator="containsText" text="P">
      <formula>NOT(ISERROR(SEARCH("P",Z18)))</formula>
    </cfRule>
    <cfRule type="containsText" dxfId="1620" priority="150" operator="containsText" text="N">
      <formula>NOT(ISERROR(SEARCH("N",Z18)))</formula>
    </cfRule>
    <cfRule type="containsText" dxfId="1619" priority="151" operator="containsText" text="y">
      <formula>NOT(ISERROR(SEARCH("y",Z18)))</formula>
    </cfRule>
  </conditionalFormatting>
  <conditionalFormatting sqref="Z18">
    <cfRule type="endsWith" dxfId="1618" priority="148" operator="endsWith" text="na">
      <formula>RIGHT(Z18,LEN("na"))="na"</formula>
    </cfRule>
  </conditionalFormatting>
  <conditionalFormatting sqref="AD18">
    <cfRule type="containsText" dxfId="1617" priority="145" operator="containsText" text="P">
      <formula>NOT(ISERROR(SEARCH("P",AD18)))</formula>
    </cfRule>
    <cfRule type="containsText" dxfId="1616" priority="146" operator="containsText" text="N">
      <formula>NOT(ISERROR(SEARCH("N",AD18)))</formula>
    </cfRule>
    <cfRule type="containsText" dxfId="1615" priority="147" operator="containsText" text="y">
      <formula>NOT(ISERROR(SEARCH("y",AD18)))</formula>
    </cfRule>
  </conditionalFormatting>
  <conditionalFormatting sqref="AD18">
    <cfRule type="endsWith" dxfId="1614" priority="144" operator="endsWith" text="na">
      <formula>RIGHT(AD18,LEN("na"))="na"</formula>
    </cfRule>
  </conditionalFormatting>
  <conditionalFormatting sqref="AG18">
    <cfRule type="containsText" dxfId="1613" priority="141" operator="containsText" text="P">
      <formula>NOT(ISERROR(SEARCH("P",AG18)))</formula>
    </cfRule>
    <cfRule type="containsText" dxfId="1612" priority="142" operator="containsText" text="N">
      <formula>NOT(ISERROR(SEARCH("N",AG18)))</formula>
    </cfRule>
    <cfRule type="containsText" dxfId="1611" priority="143" operator="containsText" text="y">
      <formula>NOT(ISERROR(SEARCH("y",AG18)))</formula>
    </cfRule>
  </conditionalFormatting>
  <conditionalFormatting sqref="AG18">
    <cfRule type="endsWith" dxfId="1610" priority="140" operator="endsWith" text="na">
      <formula>RIGHT(AG18,LEN("na"))="na"</formula>
    </cfRule>
  </conditionalFormatting>
  <conditionalFormatting sqref="AJ18">
    <cfRule type="containsText" dxfId="1609" priority="137" operator="containsText" text="P">
      <formula>NOT(ISERROR(SEARCH("P",AJ18)))</formula>
    </cfRule>
    <cfRule type="containsText" dxfId="1608" priority="138" operator="containsText" text="N">
      <formula>NOT(ISERROR(SEARCH("N",AJ18)))</formula>
    </cfRule>
    <cfRule type="containsText" dxfId="1607" priority="139" operator="containsText" text="y">
      <formula>NOT(ISERROR(SEARCH("y",AJ18)))</formula>
    </cfRule>
  </conditionalFormatting>
  <conditionalFormatting sqref="AJ18">
    <cfRule type="endsWith" dxfId="1606" priority="136" operator="endsWith" text="na">
      <formula>RIGHT(AJ18,LEN("na"))="na"</formula>
    </cfRule>
  </conditionalFormatting>
  <conditionalFormatting sqref="AN18">
    <cfRule type="containsText" dxfId="1605" priority="133" operator="containsText" text="P">
      <formula>NOT(ISERROR(SEARCH("P",AN18)))</formula>
    </cfRule>
    <cfRule type="containsText" dxfId="1604" priority="134" operator="containsText" text="N">
      <formula>NOT(ISERROR(SEARCH("N",AN18)))</formula>
    </cfRule>
    <cfRule type="containsText" dxfId="1603" priority="135" operator="containsText" text="y">
      <formula>NOT(ISERROR(SEARCH("y",AN18)))</formula>
    </cfRule>
  </conditionalFormatting>
  <conditionalFormatting sqref="AN18">
    <cfRule type="endsWith" dxfId="1602" priority="132" operator="endsWith" text="na">
      <formula>RIGHT(AN18,LEN("na"))="na"</formula>
    </cfRule>
  </conditionalFormatting>
  <conditionalFormatting sqref="AQ18">
    <cfRule type="containsText" dxfId="1601" priority="129" operator="containsText" text="P">
      <formula>NOT(ISERROR(SEARCH("P",AQ18)))</formula>
    </cfRule>
    <cfRule type="containsText" dxfId="1600" priority="130" operator="containsText" text="N">
      <formula>NOT(ISERROR(SEARCH("N",AQ18)))</formula>
    </cfRule>
    <cfRule type="containsText" dxfId="1599" priority="131" operator="containsText" text="y">
      <formula>NOT(ISERROR(SEARCH("y",AQ18)))</formula>
    </cfRule>
  </conditionalFormatting>
  <conditionalFormatting sqref="AQ18">
    <cfRule type="endsWith" dxfId="1598" priority="128" operator="endsWith" text="na">
      <formula>RIGHT(AQ18,LEN("na"))="na"</formula>
    </cfRule>
  </conditionalFormatting>
  <conditionalFormatting sqref="AT18">
    <cfRule type="containsText" dxfId="1597" priority="125" operator="containsText" text="P">
      <formula>NOT(ISERROR(SEARCH("P",AT18)))</formula>
    </cfRule>
    <cfRule type="containsText" dxfId="1596" priority="126" operator="containsText" text="N">
      <formula>NOT(ISERROR(SEARCH("N",AT18)))</formula>
    </cfRule>
    <cfRule type="containsText" dxfId="1595" priority="127" operator="containsText" text="y">
      <formula>NOT(ISERROR(SEARCH("y",AT18)))</formula>
    </cfRule>
  </conditionalFormatting>
  <conditionalFormatting sqref="AT18">
    <cfRule type="endsWith" dxfId="1594" priority="124" operator="endsWith" text="na">
      <formula>RIGHT(AT18,LEN("na"))="na"</formula>
    </cfRule>
  </conditionalFormatting>
  <conditionalFormatting sqref="BE19">
    <cfRule type="dataBar" priority="119">
      <dataBar showValue="0">
        <cfvo type="num" val="0"/>
        <cfvo type="num" val="1"/>
        <color rgb="FFFF0000"/>
      </dataBar>
      <extLst>
        <ext xmlns:x14="http://schemas.microsoft.com/office/spreadsheetml/2009/9/main" uri="{B025F937-C7B1-47D3-B67F-A62EFF666E3E}">
          <x14:id>{637938D7-F053-4C17-8A75-2F885E35E7D0}</x14:id>
        </ext>
      </extLst>
    </cfRule>
  </conditionalFormatting>
  <conditionalFormatting sqref="W19 N19">
    <cfRule type="containsText" dxfId="1593" priority="116" operator="containsText" text="P">
      <formula>NOT(ISERROR(SEARCH("P",N19)))</formula>
    </cfRule>
    <cfRule type="containsText" dxfId="1592" priority="117" operator="containsText" text="N">
      <formula>NOT(ISERROR(SEARCH("N",N19)))</formula>
    </cfRule>
    <cfRule type="containsText" dxfId="1591" priority="118" operator="containsText" text="y">
      <formula>NOT(ISERROR(SEARCH("y",N19)))</formula>
    </cfRule>
  </conditionalFormatting>
  <conditionalFormatting sqref="W19 N19">
    <cfRule type="endsWith" dxfId="1590" priority="115" operator="endsWith" text="na">
      <formula>RIGHT(N19,LEN("na"))="na"</formula>
    </cfRule>
  </conditionalFormatting>
  <conditionalFormatting sqref="Q19">
    <cfRule type="containsText" dxfId="1589" priority="112" operator="containsText" text="P">
      <formula>NOT(ISERROR(SEARCH("P",Q19)))</formula>
    </cfRule>
    <cfRule type="containsText" dxfId="1588" priority="113" operator="containsText" text="N">
      <formula>NOT(ISERROR(SEARCH("N",Q19)))</formula>
    </cfRule>
    <cfRule type="containsText" dxfId="1587" priority="114" operator="containsText" text="y">
      <formula>NOT(ISERROR(SEARCH("y",Q19)))</formula>
    </cfRule>
  </conditionalFormatting>
  <conditionalFormatting sqref="Q19">
    <cfRule type="endsWith" dxfId="1586" priority="111" operator="endsWith" text="na">
      <formula>RIGHT(Q19,LEN("na"))="na"</formula>
    </cfRule>
  </conditionalFormatting>
  <conditionalFormatting sqref="T19">
    <cfRule type="containsText" dxfId="1585" priority="108" operator="containsText" text="P">
      <formula>NOT(ISERROR(SEARCH("P",T19)))</formula>
    </cfRule>
    <cfRule type="containsText" dxfId="1584" priority="109" operator="containsText" text="N">
      <formula>NOT(ISERROR(SEARCH("N",T19)))</formula>
    </cfRule>
    <cfRule type="containsText" dxfId="1583" priority="110" operator="containsText" text="y">
      <formula>NOT(ISERROR(SEARCH("y",T19)))</formula>
    </cfRule>
  </conditionalFormatting>
  <conditionalFormatting sqref="T19">
    <cfRule type="endsWith" dxfId="1582" priority="107" operator="endsWith" text="na">
      <formula>RIGHT(T19,LEN("na"))="na"</formula>
    </cfRule>
  </conditionalFormatting>
  <conditionalFormatting sqref="Z19">
    <cfRule type="containsText" dxfId="1581" priority="104" operator="containsText" text="P">
      <formula>NOT(ISERROR(SEARCH("P",Z19)))</formula>
    </cfRule>
    <cfRule type="containsText" dxfId="1580" priority="105" operator="containsText" text="N">
      <formula>NOT(ISERROR(SEARCH("N",Z19)))</formula>
    </cfRule>
    <cfRule type="containsText" dxfId="1579" priority="106" operator="containsText" text="y">
      <formula>NOT(ISERROR(SEARCH("y",Z19)))</formula>
    </cfRule>
  </conditionalFormatting>
  <conditionalFormatting sqref="Z19">
    <cfRule type="endsWith" dxfId="1578" priority="103" operator="endsWith" text="na">
      <formula>RIGHT(Z19,LEN("na"))="na"</formula>
    </cfRule>
  </conditionalFormatting>
  <conditionalFormatting sqref="AD19">
    <cfRule type="containsText" dxfId="1577" priority="100" operator="containsText" text="P">
      <formula>NOT(ISERROR(SEARCH("P",AD19)))</formula>
    </cfRule>
    <cfRule type="containsText" dxfId="1576" priority="101" operator="containsText" text="N">
      <formula>NOT(ISERROR(SEARCH("N",AD19)))</formula>
    </cfRule>
    <cfRule type="containsText" dxfId="1575" priority="102" operator="containsText" text="y">
      <formula>NOT(ISERROR(SEARCH("y",AD19)))</formula>
    </cfRule>
  </conditionalFormatting>
  <conditionalFormatting sqref="AD19">
    <cfRule type="endsWith" dxfId="1574" priority="99" operator="endsWith" text="na">
      <formula>RIGHT(AD19,LEN("na"))="na"</formula>
    </cfRule>
  </conditionalFormatting>
  <conditionalFormatting sqref="AG19">
    <cfRule type="containsText" dxfId="1573" priority="96" operator="containsText" text="P">
      <formula>NOT(ISERROR(SEARCH("P",AG19)))</formula>
    </cfRule>
    <cfRule type="containsText" dxfId="1572" priority="97" operator="containsText" text="N">
      <formula>NOT(ISERROR(SEARCH("N",AG19)))</formula>
    </cfRule>
    <cfRule type="containsText" dxfId="1571" priority="98" operator="containsText" text="y">
      <formula>NOT(ISERROR(SEARCH("y",AG19)))</formula>
    </cfRule>
  </conditionalFormatting>
  <conditionalFormatting sqref="AG19">
    <cfRule type="endsWith" dxfId="1570" priority="95" operator="endsWith" text="na">
      <formula>RIGHT(AG19,LEN("na"))="na"</formula>
    </cfRule>
  </conditionalFormatting>
  <conditionalFormatting sqref="AJ19">
    <cfRule type="containsText" dxfId="1569" priority="92" operator="containsText" text="P">
      <formula>NOT(ISERROR(SEARCH("P",AJ19)))</formula>
    </cfRule>
    <cfRule type="containsText" dxfId="1568" priority="93" operator="containsText" text="N">
      <formula>NOT(ISERROR(SEARCH("N",AJ19)))</formula>
    </cfRule>
    <cfRule type="containsText" dxfId="1567" priority="94" operator="containsText" text="y">
      <formula>NOT(ISERROR(SEARCH("y",AJ19)))</formula>
    </cfRule>
  </conditionalFormatting>
  <conditionalFormatting sqref="AJ19">
    <cfRule type="endsWith" dxfId="1566" priority="91" operator="endsWith" text="na">
      <formula>RIGHT(AJ19,LEN("na"))="na"</formula>
    </cfRule>
  </conditionalFormatting>
  <conditionalFormatting sqref="AN19">
    <cfRule type="containsText" dxfId="1565" priority="88" operator="containsText" text="P">
      <formula>NOT(ISERROR(SEARCH("P",AN19)))</formula>
    </cfRule>
    <cfRule type="containsText" dxfId="1564" priority="89" operator="containsText" text="N">
      <formula>NOT(ISERROR(SEARCH("N",AN19)))</formula>
    </cfRule>
    <cfRule type="containsText" dxfId="1563" priority="90" operator="containsText" text="y">
      <formula>NOT(ISERROR(SEARCH("y",AN19)))</formula>
    </cfRule>
  </conditionalFormatting>
  <conditionalFormatting sqref="AN19">
    <cfRule type="endsWith" dxfId="1562" priority="87" operator="endsWith" text="na">
      <formula>RIGHT(AN19,LEN("na"))="na"</formula>
    </cfRule>
  </conditionalFormatting>
  <conditionalFormatting sqref="AQ19">
    <cfRule type="containsText" dxfId="1561" priority="84" operator="containsText" text="P">
      <formula>NOT(ISERROR(SEARCH("P",AQ19)))</formula>
    </cfRule>
    <cfRule type="containsText" dxfId="1560" priority="85" operator="containsText" text="N">
      <formula>NOT(ISERROR(SEARCH("N",AQ19)))</formula>
    </cfRule>
    <cfRule type="containsText" dxfId="1559" priority="86" operator="containsText" text="y">
      <formula>NOT(ISERROR(SEARCH("y",AQ19)))</formula>
    </cfRule>
  </conditionalFormatting>
  <conditionalFormatting sqref="AQ19">
    <cfRule type="endsWith" dxfId="1558" priority="83" operator="endsWith" text="na">
      <formula>RIGHT(AQ19,LEN("na"))="na"</formula>
    </cfRule>
  </conditionalFormatting>
  <conditionalFormatting sqref="AT19">
    <cfRule type="containsText" dxfId="1557" priority="80" operator="containsText" text="P">
      <formula>NOT(ISERROR(SEARCH("P",AT19)))</formula>
    </cfRule>
    <cfRule type="containsText" dxfId="1556" priority="81" operator="containsText" text="N">
      <formula>NOT(ISERROR(SEARCH("N",AT19)))</formula>
    </cfRule>
    <cfRule type="containsText" dxfId="1555" priority="82" operator="containsText" text="y">
      <formula>NOT(ISERROR(SEARCH("y",AT19)))</formula>
    </cfRule>
  </conditionalFormatting>
  <conditionalFormatting sqref="AT19">
    <cfRule type="endsWith" dxfId="1554" priority="79" operator="endsWith" text="na">
      <formula>RIGHT(AT19,LEN("na"))="na"</formula>
    </cfRule>
  </conditionalFormatting>
  <conditionalFormatting sqref="AW19">
    <cfRule type="containsText" dxfId="1553" priority="76" operator="containsText" text="P">
      <formula>NOT(ISERROR(SEARCH("P",AW19)))</formula>
    </cfRule>
    <cfRule type="containsText" dxfId="1552" priority="77" operator="containsText" text="N">
      <formula>NOT(ISERROR(SEARCH("N",AW19)))</formula>
    </cfRule>
    <cfRule type="containsText" dxfId="1551" priority="78" operator="containsText" text="y">
      <formula>NOT(ISERROR(SEARCH("y",AW19)))</formula>
    </cfRule>
  </conditionalFormatting>
  <conditionalFormatting sqref="AW19">
    <cfRule type="endsWith" dxfId="1550" priority="75" operator="endsWith" text="na">
      <formula>RIGHT(AW19,LEN("na"))="na"</formula>
    </cfRule>
  </conditionalFormatting>
  <conditionalFormatting sqref="H22 J22 L22">
    <cfRule type="containsText" dxfId="1549" priority="72" operator="containsText" text="P">
      <formula>NOT(ISERROR(SEARCH("P",H22)))</formula>
    </cfRule>
    <cfRule type="containsText" dxfId="1548" priority="73" operator="containsText" text="N">
      <formula>NOT(ISERROR(SEARCH("N",H22)))</formula>
    </cfRule>
    <cfRule type="containsText" dxfId="1547" priority="74" operator="containsText" text="y">
      <formula>NOT(ISERROR(SEARCH("y",H22)))</formula>
    </cfRule>
  </conditionalFormatting>
  <conditionalFormatting sqref="H22 J22 L22">
    <cfRule type="endsWith" dxfId="1546" priority="71" operator="endsWith" text="na">
      <formula>RIGHT(H22,LEN("na"))="na"</formula>
    </cfRule>
  </conditionalFormatting>
  <conditionalFormatting sqref="BE27:BE29">
    <cfRule type="dataBar" priority="70">
      <dataBar showValue="0">
        <cfvo type="num" val="0"/>
        <cfvo type="num" val="1"/>
        <color rgb="FFFF0000"/>
      </dataBar>
      <extLst>
        <ext xmlns:x14="http://schemas.microsoft.com/office/spreadsheetml/2009/9/main" uri="{B025F937-C7B1-47D3-B67F-A62EFF666E3E}">
          <x14:id>{85A7F6CA-09F7-4FED-88A0-26974233C744}</x14:id>
        </ext>
      </extLst>
    </cfRule>
  </conditionalFormatting>
  <conditionalFormatting sqref="BG27:BG29">
    <cfRule type="containsText" dxfId="1545" priority="68" operator="containsText" text="N">
      <formula>NOT(ISERROR(SEARCH("N",BG27)))</formula>
    </cfRule>
    <cfRule type="containsText" dxfId="1544" priority="69" operator="containsText" text="y">
      <formula>NOT(ISERROR(SEARCH("y",BG27)))</formula>
    </cfRule>
  </conditionalFormatting>
  <conditionalFormatting sqref="AW27:AW29 AT27:AT29 AQ27:AQ29 AN27:AN29 AJ27:AJ29 AG27:AG29 AD27:AD29 Z27:Z29 W27:W29 T27:T29 Q27:Q29 N27:N29">
    <cfRule type="containsText" dxfId="1543" priority="65" operator="containsText" text="P">
      <formula>NOT(ISERROR(SEARCH("P",N27)))</formula>
    </cfRule>
    <cfRule type="containsText" dxfId="1542" priority="66" operator="containsText" text="N">
      <formula>NOT(ISERROR(SEARCH("N",N27)))</formula>
    </cfRule>
    <cfRule type="containsText" dxfId="1541" priority="67" operator="containsText" text="y">
      <formula>NOT(ISERROR(SEARCH("y",N27)))</formula>
    </cfRule>
  </conditionalFormatting>
  <conditionalFormatting sqref="AW27:AW29 AT27:AT29 AQ27:AQ29 AN27:AN29 AJ27:AJ29 AG27:AG29 AD27:AD29 Z27:Z29 W27:W29 T27:T29 Q27:Q29 N27:N29">
    <cfRule type="endsWith" dxfId="1540" priority="64" operator="endsWith" text="na">
      <formula>RIGHT(N27,LEN("na"))="na"</formula>
    </cfRule>
  </conditionalFormatting>
  <conditionalFormatting sqref="H27 J27 L27">
    <cfRule type="containsText" dxfId="1539" priority="61" operator="containsText" text="P">
      <formula>NOT(ISERROR(SEARCH("P",H27)))</formula>
    </cfRule>
    <cfRule type="containsText" dxfId="1538" priority="62" operator="containsText" text="N">
      <formula>NOT(ISERROR(SEARCH("N",H27)))</formula>
    </cfRule>
    <cfRule type="containsText" dxfId="1537" priority="63" operator="containsText" text="y">
      <formula>NOT(ISERROR(SEARCH("y",H27)))</formula>
    </cfRule>
  </conditionalFormatting>
  <conditionalFormatting sqref="H27 J27 L27">
    <cfRule type="endsWith" dxfId="1536" priority="60" operator="endsWith" text="na">
      <formula>RIGHT(H27,LEN("na"))="na"</formula>
    </cfRule>
  </conditionalFormatting>
  <conditionalFormatting sqref="BE32:BE34">
    <cfRule type="dataBar" priority="59">
      <dataBar showValue="0">
        <cfvo type="num" val="0"/>
        <cfvo type="num" val="1"/>
        <color rgb="FFFF0000"/>
      </dataBar>
      <extLst>
        <ext xmlns:x14="http://schemas.microsoft.com/office/spreadsheetml/2009/9/main" uri="{B025F937-C7B1-47D3-B67F-A62EFF666E3E}">
          <x14:id>{CFEE9949-D221-45F9-B9A6-BA1A59E98802}</x14:id>
        </ext>
      </extLst>
    </cfRule>
  </conditionalFormatting>
  <conditionalFormatting sqref="BG32:BG34">
    <cfRule type="containsText" dxfId="1535" priority="57" operator="containsText" text="N">
      <formula>NOT(ISERROR(SEARCH("N",BG32)))</formula>
    </cfRule>
    <cfRule type="containsText" dxfId="1534" priority="58" operator="containsText" text="y">
      <formula>NOT(ISERROR(SEARCH("y",BG32)))</formula>
    </cfRule>
  </conditionalFormatting>
  <conditionalFormatting sqref="AW32:AW34 AT32:AT34 AQ32:AQ34 AN32:AN34 AJ32:AJ34 AG32:AG34 AD32:AD34 Z32:Z34 W32:W34 T32:T34 Q32:Q34 N32:N34">
    <cfRule type="containsText" dxfId="1533" priority="54" operator="containsText" text="P">
      <formula>NOT(ISERROR(SEARCH("P",N32)))</formula>
    </cfRule>
    <cfRule type="containsText" dxfId="1532" priority="55" operator="containsText" text="N">
      <formula>NOT(ISERROR(SEARCH("N",N32)))</formula>
    </cfRule>
    <cfRule type="containsText" dxfId="1531" priority="56" operator="containsText" text="y">
      <formula>NOT(ISERROR(SEARCH("y",N32)))</formula>
    </cfRule>
  </conditionalFormatting>
  <conditionalFormatting sqref="AW32:AW34 AT32:AT34 AQ32:AQ34 AN32:AN34 AJ32:AJ34 AG32:AG34 AD32:AD34 Z32:Z34 W32:W34 T32:T34 Q32:Q34 N32:N34">
    <cfRule type="endsWith" dxfId="1530" priority="53" operator="endsWith" text="na">
      <formula>RIGHT(N32,LEN("na"))="na"</formula>
    </cfRule>
  </conditionalFormatting>
  <conditionalFormatting sqref="H32 J32 L32">
    <cfRule type="containsText" dxfId="1529" priority="50" operator="containsText" text="P">
      <formula>NOT(ISERROR(SEARCH("P",H32)))</formula>
    </cfRule>
    <cfRule type="containsText" dxfId="1528" priority="51" operator="containsText" text="N">
      <formula>NOT(ISERROR(SEARCH("N",H32)))</formula>
    </cfRule>
    <cfRule type="containsText" dxfId="1527" priority="52" operator="containsText" text="y">
      <formula>NOT(ISERROR(SEARCH("y",H32)))</formula>
    </cfRule>
  </conditionalFormatting>
  <conditionalFormatting sqref="H32 J32 L32">
    <cfRule type="endsWith" dxfId="1526" priority="49" operator="endsWith" text="na">
      <formula>RIGHT(H32,LEN("na"))="na"</formula>
    </cfRule>
  </conditionalFormatting>
  <conditionalFormatting sqref="H37 J37 L37 L40 J40 H40">
    <cfRule type="containsText" dxfId="1525" priority="46" operator="containsText" text="P">
      <formula>NOT(ISERROR(SEARCH("P",H37)))</formula>
    </cfRule>
    <cfRule type="containsText" dxfId="1524" priority="47" operator="containsText" text="N">
      <formula>NOT(ISERROR(SEARCH("N",H37)))</formula>
    </cfRule>
    <cfRule type="containsText" dxfId="1523" priority="48" operator="containsText" text="y">
      <formula>NOT(ISERROR(SEARCH("y",H37)))</formula>
    </cfRule>
  </conditionalFormatting>
  <conditionalFormatting sqref="H37 J37 L37 L40 J40 H40">
    <cfRule type="endsWith" dxfId="1522" priority="45" operator="endsWith" text="na">
      <formula>RIGHT(H37,LEN("na"))="na"</formula>
    </cfRule>
  </conditionalFormatting>
  <conditionalFormatting sqref="BE38">
    <cfRule type="dataBar" priority="44">
      <dataBar showValue="0">
        <cfvo type="num" val="0"/>
        <cfvo type="num" val="1"/>
        <color rgb="FFFF0000"/>
      </dataBar>
      <extLst>
        <ext xmlns:x14="http://schemas.microsoft.com/office/spreadsheetml/2009/9/main" uri="{B025F937-C7B1-47D3-B67F-A62EFF666E3E}">
          <x14:id>{7E4C2952-6AA9-4ED8-AE14-3B9E5DF6004B}</x14:id>
        </ext>
      </extLst>
    </cfRule>
  </conditionalFormatting>
  <conditionalFormatting sqref="BG38">
    <cfRule type="containsText" dxfId="1521" priority="42" operator="containsText" text="N">
      <formula>NOT(ISERROR(SEARCH("N",BG38)))</formula>
    </cfRule>
    <cfRule type="containsText" dxfId="1520" priority="43" operator="containsText" text="y">
      <formula>NOT(ISERROR(SEARCH("y",BG38)))</formula>
    </cfRule>
  </conditionalFormatting>
  <conditionalFormatting sqref="AW38 AT38 AQ38 AN38 AJ38 AG38 AD38 Z38 W38 T38 Q38 N38">
    <cfRule type="containsText" dxfId="1519" priority="39" operator="containsText" text="P">
      <formula>NOT(ISERROR(SEARCH("P",N38)))</formula>
    </cfRule>
    <cfRule type="containsText" dxfId="1518" priority="40" operator="containsText" text="N">
      <formula>NOT(ISERROR(SEARCH("N",N38)))</formula>
    </cfRule>
    <cfRule type="containsText" dxfId="1517" priority="41" operator="containsText" text="y">
      <formula>NOT(ISERROR(SEARCH("y",N38)))</formula>
    </cfRule>
  </conditionalFormatting>
  <conditionalFormatting sqref="AW38 AT38 AQ38 AN38 AJ38 AG38 AD38 Z38 W38 T38 Q38 N38">
    <cfRule type="endsWith" dxfId="1516" priority="38" operator="endsWith" text="na">
      <formula>RIGHT(N38,LEN("na"))="na"</formula>
    </cfRule>
  </conditionalFormatting>
  <conditionalFormatting sqref="H38 J38 L38">
    <cfRule type="containsText" dxfId="1515" priority="35" operator="containsText" text="P">
      <formula>NOT(ISERROR(SEARCH("P",H38)))</formula>
    </cfRule>
    <cfRule type="containsText" dxfId="1514" priority="36" operator="containsText" text="N">
      <formula>NOT(ISERROR(SEARCH("N",H38)))</formula>
    </cfRule>
    <cfRule type="containsText" dxfId="1513" priority="37" operator="containsText" text="y">
      <formula>NOT(ISERROR(SEARCH("y",H38)))</formula>
    </cfRule>
  </conditionalFormatting>
  <conditionalFormatting sqref="H38 J38 L38">
    <cfRule type="endsWith" dxfId="1512" priority="34" operator="endsWith" text="na">
      <formula>RIGHT(H38,LEN("na"))="na"</formula>
    </cfRule>
  </conditionalFormatting>
  <conditionalFormatting sqref="BE39">
    <cfRule type="dataBar" priority="33">
      <dataBar showValue="0">
        <cfvo type="num" val="0"/>
        <cfvo type="num" val="1"/>
        <color rgb="FFFF0000"/>
      </dataBar>
      <extLst>
        <ext xmlns:x14="http://schemas.microsoft.com/office/spreadsheetml/2009/9/main" uri="{B025F937-C7B1-47D3-B67F-A62EFF666E3E}">
          <x14:id>{3A525C3B-6719-4E3D-911B-96D0399A7FF4}</x14:id>
        </ext>
      </extLst>
    </cfRule>
  </conditionalFormatting>
  <conditionalFormatting sqref="BG39">
    <cfRule type="containsText" dxfId="1511" priority="31" operator="containsText" text="N">
      <formula>NOT(ISERROR(SEARCH("N",BG39)))</formula>
    </cfRule>
    <cfRule type="containsText" dxfId="1510" priority="32" operator="containsText" text="y">
      <formula>NOT(ISERROR(SEARCH("y",BG39)))</formula>
    </cfRule>
  </conditionalFormatting>
  <conditionalFormatting sqref="AW39 AT39 AQ39 AN39 AJ39 AG39 AD39 Z39 W39 T39 Q39 N39">
    <cfRule type="containsText" dxfId="1509" priority="28" operator="containsText" text="P">
      <formula>NOT(ISERROR(SEARCH("P",N39)))</formula>
    </cfRule>
    <cfRule type="containsText" dxfId="1508" priority="29" operator="containsText" text="N">
      <formula>NOT(ISERROR(SEARCH("N",N39)))</formula>
    </cfRule>
    <cfRule type="containsText" dxfId="1507" priority="30" operator="containsText" text="y">
      <formula>NOT(ISERROR(SEARCH("y",N39)))</formula>
    </cfRule>
  </conditionalFormatting>
  <conditionalFormatting sqref="AW39 AT39 AQ39 AN39 AJ39 AG39 AD39 Z39 W39 T39 Q39 N39">
    <cfRule type="endsWith" dxfId="1506" priority="27" operator="endsWith" text="na">
      <formula>RIGHT(N39,LEN("na"))="na"</formula>
    </cfRule>
  </conditionalFormatting>
  <conditionalFormatting sqref="H39 J39 L39">
    <cfRule type="containsText" dxfId="1505" priority="24" operator="containsText" text="P">
      <formula>NOT(ISERROR(SEARCH("P",H39)))</formula>
    </cfRule>
    <cfRule type="containsText" dxfId="1504" priority="25" operator="containsText" text="N">
      <formula>NOT(ISERROR(SEARCH("N",H39)))</formula>
    </cfRule>
    <cfRule type="containsText" dxfId="1503" priority="26" operator="containsText" text="y">
      <formula>NOT(ISERROR(SEARCH("y",H39)))</formula>
    </cfRule>
  </conditionalFormatting>
  <conditionalFormatting sqref="H39 J39 L39">
    <cfRule type="endsWith" dxfId="1502" priority="23" operator="endsWith" text="na">
      <formula>RIGHT(H39,LEN("na"))="na"</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BEE173B9-5682-4806-B4DB-7FC692360CE9}">
            <x14:dataBar minLength="0" maxLength="100">
              <x14:cfvo type="num">
                <xm:f>0</xm:f>
              </x14:cfvo>
              <x14:cfvo type="num">
                <xm:f>1</xm:f>
              </x14:cfvo>
              <x14:negativeFillColor rgb="FFFF0000"/>
              <x14:axisColor rgb="FF000000"/>
            </x14:dataBar>
          </x14:cfRule>
          <xm:sqref>BE10 BE7 BE15 BE20 BE22:BE25 BE30 BE35 BE47</xm:sqref>
        </x14:conditionalFormatting>
        <x14:conditionalFormatting xmlns:xm="http://schemas.microsoft.com/office/excel/2006/main">
          <x14:cfRule type="dataBar" id="{128AC1CD-00DD-4E41-ADF9-9FBB4D585A1E}">
            <x14:dataBar minLength="0" maxLength="100">
              <x14:cfvo type="num">
                <xm:f>0</xm:f>
              </x14:cfvo>
              <x14:cfvo type="num">
                <xm:f>1</xm:f>
              </x14:cfvo>
              <x14:negativeFillColor rgb="FFFF0000"/>
              <x14:axisColor rgb="FF000000"/>
            </x14:dataBar>
          </x14:cfRule>
          <xm:sqref>BE40:BE44 BE37</xm:sqref>
        </x14:conditionalFormatting>
        <x14:conditionalFormatting xmlns:xm="http://schemas.microsoft.com/office/excel/2006/main">
          <x14:cfRule type="dataBar" id="{050D3088-9BD1-4A12-BBC3-720C034E0EBC}">
            <x14:dataBar minLength="0" maxLength="100">
              <x14:cfvo type="num">
                <xm:f>0</xm:f>
              </x14:cfvo>
              <x14:cfvo type="num">
                <xm:f>1</xm:f>
              </x14:cfvo>
              <x14:negativeFillColor rgb="FFFF0000"/>
              <x14:axisColor rgb="FF000000"/>
            </x14:dataBar>
          </x14:cfRule>
          <xm:sqref>BE48:BE51 BE46</xm:sqref>
        </x14:conditionalFormatting>
        <x14:conditionalFormatting xmlns:xm="http://schemas.microsoft.com/office/excel/2006/main">
          <x14:cfRule type="dataBar" id="{8773F829-FC8E-4F4B-A539-9E9040F85B83}">
            <x14:dataBar minLength="0" maxLength="100">
              <x14:cfvo type="num">
                <xm:f>0</xm:f>
              </x14:cfvo>
              <x14:cfvo type="num">
                <xm:f>1</xm:f>
              </x14:cfvo>
              <x14:negativeFillColor rgb="FFFF0000"/>
              <x14:axisColor rgb="FF000000"/>
            </x14:dataBar>
          </x14:cfRule>
          <xm:sqref>BE8</xm:sqref>
        </x14:conditionalFormatting>
        <x14:conditionalFormatting xmlns:xm="http://schemas.microsoft.com/office/excel/2006/main">
          <x14:cfRule type="dataBar" id="{5C2BF19F-AA6A-4B45-B0D7-B73C8B568CD9}">
            <x14:dataBar minLength="0" maxLength="100">
              <x14:cfvo type="num">
                <xm:f>0</xm:f>
              </x14:cfvo>
              <x14:cfvo type="num">
                <xm:f>1</xm:f>
              </x14:cfvo>
              <x14:negativeFillColor rgb="FFFF0000"/>
              <x14:axisColor rgb="FF000000"/>
            </x14:dataBar>
          </x14:cfRule>
          <xm:sqref>BE9</xm:sqref>
        </x14:conditionalFormatting>
        <x14:conditionalFormatting xmlns:xm="http://schemas.microsoft.com/office/excel/2006/main">
          <x14:cfRule type="dataBar" id="{5DA62A8E-C32B-4CC3-884D-A36B78A28736}">
            <x14:dataBar minLength="0" maxLength="100">
              <x14:cfvo type="num">
                <xm:f>0</xm:f>
              </x14:cfvo>
              <x14:cfvo type="num">
                <xm:f>1</xm:f>
              </x14:cfvo>
              <x14:negativeFillColor rgb="FFFF0000"/>
              <x14:axisColor rgb="FF000000"/>
            </x14:dataBar>
          </x14:cfRule>
          <xm:sqref>BE12</xm:sqref>
        </x14:conditionalFormatting>
        <x14:conditionalFormatting xmlns:xm="http://schemas.microsoft.com/office/excel/2006/main">
          <x14:cfRule type="dataBar" id="{9047B51C-9238-484D-9CD6-6ED23BBBEDFA}">
            <x14:dataBar minLength="0" maxLength="100">
              <x14:cfvo type="num">
                <xm:f>0</xm:f>
              </x14:cfvo>
              <x14:cfvo type="num">
                <xm:f>1</xm:f>
              </x14:cfvo>
              <x14:negativeFillColor rgb="FFFF0000"/>
              <x14:axisColor rgb="FF000000"/>
            </x14:dataBar>
          </x14:cfRule>
          <xm:sqref>BE13</xm:sqref>
        </x14:conditionalFormatting>
        <x14:conditionalFormatting xmlns:xm="http://schemas.microsoft.com/office/excel/2006/main">
          <x14:cfRule type="dataBar" id="{14E6D8D6-0511-4A4A-A4E7-7F074ABC6C29}">
            <x14:dataBar minLength="0" maxLength="100">
              <x14:cfvo type="num">
                <xm:f>0</xm:f>
              </x14:cfvo>
              <x14:cfvo type="num">
                <xm:f>1</xm:f>
              </x14:cfvo>
              <x14:negativeFillColor rgb="FFFF0000"/>
              <x14:axisColor rgb="FF000000"/>
            </x14:dataBar>
          </x14:cfRule>
          <xm:sqref>BE14</xm:sqref>
        </x14:conditionalFormatting>
        <x14:conditionalFormatting xmlns:xm="http://schemas.microsoft.com/office/excel/2006/main">
          <x14:cfRule type="dataBar" id="{0D4A102E-4DCC-4C54-B43F-33EA11DC7B36}">
            <x14:dataBar minLength="0" maxLength="100">
              <x14:cfvo type="num">
                <xm:f>0</xm:f>
              </x14:cfvo>
              <x14:cfvo type="num">
                <xm:f>1</xm:f>
              </x14:cfvo>
              <x14:negativeFillColor rgb="FFFF0000"/>
              <x14:axisColor rgb="FF000000"/>
            </x14:dataBar>
          </x14:cfRule>
          <xm:sqref>BE17</xm:sqref>
        </x14:conditionalFormatting>
        <x14:conditionalFormatting xmlns:xm="http://schemas.microsoft.com/office/excel/2006/main">
          <x14:cfRule type="dataBar" id="{4504B993-A54A-47E1-9F73-FCF965C72660}">
            <x14:dataBar minLength="0" maxLength="100">
              <x14:cfvo type="num">
                <xm:f>0</xm:f>
              </x14:cfvo>
              <x14:cfvo type="num">
                <xm:f>1</xm:f>
              </x14:cfvo>
              <x14:negativeFillColor rgb="FFFF0000"/>
              <x14:axisColor rgb="FF000000"/>
            </x14:dataBar>
          </x14:cfRule>
          <xm:sqref>BE18</xm:sqref>
        </x14:conditionalFormatting>
        <x14:conditionalFormatting xmlns:xm="http://schemas.microsoft.com/office/excel/2006/main">
          <x14:cfRule type="dataBar" id="{637938D7-F053-4C17-8A75-2F885E35E7D0}">
            <x14:dataBar minLength="0" maxLength="100">
              <x14:cfvo type="num">
                <xm:f>0</xm:f>
              </x14:cfvo>
              <x14:cfvo type="num">
                <xm:f>1</xm:f>
              </x14:cfvo>
              <x14:negativeFillColor rgb="FFFF0000"/>
              <x14:axisColor rgb="FF000000"/>
            </x14:dataBar>
          </x14:cfRule>
          <xm:sqref>BE19</xm:sqref>
        </x14:conditionalFormatting>
        <x14:conditionalFormatting xmlns:xm="http://schemas.microsoft.com/office/excel/2006/main">
          <x14:cfRule type="dataBar" id="{85A7F6CA-09F7-4FED-88A0-26974233C744}">
            <x14:dataBar minLength="0" maxLength="100">
              <x14:cfvo type="num">
                <xm:f>0</xm:f>
              </x14:cfvo>
              <x14:cfvo type="num">
                <xm:f>1</xm:f>
              </x14:cfvo>
              <x14:negativeFillColor rgb="FFFF0000"/>
              <x14:axisColor rgb="FF000000"/>
            </x14:dataBar>
          </x14:cfRule>
          <xm:sqref>BE27:BE29</xm:sqref>
        </x14:conditionalFormatting>
        <x14:conditionalFormatting xmlns:xm="http://schemas.microsoft.com/office/excel/2006/main">
          <x14:cfRule type="dataBar" id="{CFEE9949-D221-45F9-B9A6-BA1A59E98802}">
            <x14:dataBar minLength="0" maxLength="100">
              <x14:cfvo type="num">
                <xm:f>0</xm:f>
              </x14:cfvo>
              <x14:cfvo type="num">
                <xm:f>1</xm:f>
              </x14:cfvo>
              <x14:negativeFillColor rgb="FFFF0000"/>
              <x14:axisColor rgb="FF000000"/>
            </x14:dataBar>
          </x14:cfRule>
          <xm:sqref>BE32:BE34</xm:sqref>
        </x14:conditionalFormatting>
        <x14:conditionalFormatting xmlns:xm="http://schemas.microsoft.com/office/excel/2006/main">
          <x14:cfRule type="dataBar" id="{7E4C2952-6AA9-4ED8-AE14-3B9E5DF6004B}">
            <x14:dataBar minLength="0" maxLength="100">
              <x14:cfvo type="num">
                <xm:f>0</xm:f>
              </x14:cfvo>
              <x14:cfvo type="num">
                <xm:f>1</xm:f>
              </x14:cfvo>
              <x14:negativeFillColor rgb="FFFF0000"/>
              <x14:axisColor rgb="FF000000"/>
            </x14:dataBar>
          </x14:cfRule>
          <xm:sqref>BE38</xm:sqref>
        </x14:conditionalFormatting>
        <x14:conditionalFormatting xmlns:xm="http://schemas.microsoft.com/office/excel/2006/main">
          <x14:cfRule type="dataBar" id="{3A525C3B-6719-4E3D-911B-96D0399A7FF4}">
            <x14:dataBar minLength="0" maxLength="100">
              <x14:cfvo type="num">
                <xm:f>0</xm:f>
              </x14:cfvo>
              <x14:cfvo type="num">
                <xm:f>1</xm:f>
              </x14:cfvo>
              <x14:negativeFillColor rgb="FFFF0000"/>
              <x14:axisColor rgb="FF000000"/>
            </x14:dataBar>
          </x14:cfRule>
          <xm:sqref>BE39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9"/>
  <sheetViews>
    <sheetView workbookViewId="0">
      <pane ySplit="5" topLeftCell="A6" activePane="bottomLeft" state="frozen"/>
      <selection pane="bottomLeft" activeCell="I2" sqref="I2:J3"/>
    </sheetView>
  </sheetViews>
  <sheetFormatPr defaultColWidth="9.140625" defaultRowHeight="15" x14ac:dyDescent="0.25"/>
  <cols>
    <col min="1" max="1" width="15.85546875" style="110" customWidth="1"/>
    <col min="2" max="2" width="27.7109375" style="110" customWidth="1"/>
    <col min="3" max="3" width="9.140625" style="110" customWidth="1"/>
    <col min="4" max="4" width="33.140625" style="110" customWidth="1"/>
    <col min="5" max="5" width="15.7109375" style="110" customWidth="1"/>
    <col min="6" max="6" width="47.7109375" style="110" customWidth="1"/>
    <col min="7" max="7" width="39.5703125" style="110" customWidth="1"/>
    <col min="8" max="8" width="22" style="110" customWidth="1"/>
    <col min="9" max="9" width="11.28515625" style="36" customWidth="1"/>
    <col min="10" max="10" width="31" style="110" customWidth="1"/>
    <col min="11" max="11" width="11.140625" style="36" customWidth="1"/>
    <col min="12" max="12" width="22.140625" style="110" customWidth="1"/>
    <col min="13" max="13" width="9.140625" style="36"/>
    <col min="14" max="14" width="22" style="110" customWidth="1"/>
    <col min="15" max="15" width="11" style="36" customWidth="1"/>
    <col min="16" max="16" width="9.5703125" style="36" customWidth="1"/>
    <col min="17" max="17" width="28" style="110" customWidth="1"/>
    <col min="18" max="18" width="11" style="36" customWidth="1"/>
    <col min="19" max="19" width="9.5703125" style="36" customWidth="1"/>
    <col min="20" max="20" width="28" style="110" customWidth="1"/>
    <col min="21" max="21" width="11" style="36" customWidth="1"/>
    <col min="22" max="22" width="9.5703125" style="36" customWidth="1"/>
    <col min="23" max="23" width="28" style="110" customWidth="1"/>
    <col min="24" max="24" width="11" style="36" customWidth="1"/>
    <col min="25" max="25" width="28" style="110" customWidth="1"/>
    <col min="26" max="26" width="22" style="110" customWidth="1"/>
    <col min="27" max="27" width="12.85546875" style="36" customWidth="1"/>
    <col min="28" max="28" width="9.42578125" style="36" customWidth="1"/>
    <col min="29" max="29" width="23.28515625" style="110" customWidth="1"/>
    <col min="30" max="30" width="26.85546875" style="110" customWidth="1"/>
    <col min="31" max="31" width="12.85546875" style="36" customWidth="1"/>
    <col min="32" max="32" width="9.42578125" style="36" customWidth="1"/>
    <col min="33" max="33" width="23.28515625" style="110" customWidth="1"/>
    <col min="34" max="34" width="10.7109375" style="36" customWidth="1"/>
    <col min="35" max="35" width="9.140625" style="36" customWidth="1"/>
    <col min="36" max="36" width="25" style="110" customWidth="1"/>
    <col min="37" max="37" width="11.42578125" style="36" customWidth="1"/>
    <col min="38" max="38" width="9.140625" style="36" customWidth="1"/>
    <col min="39" max="39" width="25" style="110" customWidth="1"/>
    <col min="40" max="40" width="32.5703125" style="110" customWidth="1"/>
    <col min="41" max="41" width="11" style="36" customWidth="1"/>
    <col min="42" max="42" width="8.42578125" style="36" customWidth="1"/>
    <col min="43" max="43" width="29" style="110" customWidth="1"/>
    <col min="44" max="44" width="11" style="36" customWidth="1"/>
    <col min="45" max="46" width="18.140625" style="110" customWidth="1"/>
    <col min="47" max="47" width="12.140625" style="36" customWidth="1"/>
    <col min="48" max="48" width="9.28515625" style="36" customWidth="1"/>
    <col min="49" max="49" width="22" style="110" customWidth="1"/>
    <col min="50" max="50" width="12.140625" style="36" customWidth="1"/>
    <col min="51" max="51" width="9.28515625" style="36" customWidth="1"/>
    <col min="52" max="52" width="22" style="110" customWidth="1"/>
    <col min="53" max="55" width="22" style="33" hidden="1" customWidth="1"/>
    <col min="56" max="56" width="22" style="110" hidden="1" customWidth="1"/>
    <col min="57" max="57" width="22" style="110" customWidth="1"/>
    <col min="58" max="58" width="35.5703125" style="110" customWidth="1"/>
    <col min="59" max="59" width="53.85546875" style="110" customWidth="1"/>
    <col min="60" max="60" width="13.140625" style="110" bestFit="1" customWidth="1"/>
    <col min="61" max="61" width="25.42578125" style="110" customWidth="1"/>
    <col min="62" max="62" width="9.140625" style="36"/>
    <col min="63" max="63" width="25.7109375" style="36" customWidth="1"/>
    <col min="64" max="64" width="32.140625" style="110" customWidth="1"/>
    <col min="65" max="16384" width="9.140625" style="110"/>
  </cols>
  <sheetData>
    <row r="1" spans="1:64" s="151" customFormat="1" ht="23.25" customHeight="1" x14ac:dyDescent="0.25">
      <c r="A1" s="349"/>
      <c r="B1" s="384" t="s">
        <v>105</v>
      </c>
      <c r="C1" s="385"/>
      <c r="D1" s="385"/>
      <c r="E1" s="385"/>
      <c r="F1" s="385"/>
      <c r="G1" s="385"/>
      <c r="H1" s="174" t="s">
        <v>332</v>
      </c>
      <c r="I1" s="444" t="s">
        <v>957</v>
      </c>
      <c r="J1" s="444"/>
      <c r="K1" s="444"/>
      <c r="L1" s="444"/>
      <c r="M1" s="444"/>
      <c r="N1" s="444"/>
      <c r="O1" s="443" t="s">
        <v>323</v>
      </c>
      <c r="P1" s="443"/>
      <c r="Q1" s="443"/>
      <c r="R1" s="445" t="s">
        <v>325</v>
      </c>
      <c r="S1" s="445"/>
      <c r="T1" s="445"/>
      <c r="U1" s="445"/>
      <c r="V1" s="445"/>
      <c r="W1" s="445"/>
      <c r="X1" s="445"/>
      <c r="Y1" s="445"/>
      <c r="Z1" s="446"/>
      <c r="AA1" s="433" t="s">
        <v>324</v>
      </c>
      <c r="AB1" s="434"/>
      <c r="AC1" s="434"/>
      <c r="AD1" s="434"/>
      <c r="AE1" s="434"/>
      <c r="AF1" s="434"/>
      <c r="AG1" s="434"/>
      <c r="AH1" s="435" t="s">
        <v>326</v>
      </c>
      <c r="AI1" s="435"/>
      <c r="AJ1" s="435"/>
      <c r="AK1" s="436" t="s">
        <v>327</v>
      </c>
      <c r="AL1" s="437"/>
      <c r="AM1" s="438"/>
      <c r="AN1" s="173" t="s">
        <v>331</v>
      </c>
      <c r="AO1" s="439" t="s">
        <v>329</v>
      </c>
      <c r="AP1" s="439"/>
      <c r="AQ1" s="439"/>
      <c r="AR1" s="440" t="s">
        <v>333</v>
      </c>
      <c r="AS1" s="441"/>
      <c r="AT1" s="442"/>
      <c r="AU1" s="449" t="s">
        <v>335</v>
      </c>
      <c r="AV1" s="450"/>
      <c r="AW1" s="451"/>
      <c r="AX1" s="452" t="s">
        <v>334</v>
      </c>
      <c r="AY1" s="453"/>
      <c r="AZ1" s="454"/>
      <c r="BA1" s="423" t="s">
        <v>27</v>
      </c>
      <c r="BB1" s="429"/>
      <c r="BC1" s="429"/>
      <c r="BD1" s="429"/>
      <c r="BE1" s="429"/>
      <c r="BF1" s="429"/>
      <c r="BG1" s="424"/>
      <c r="BH1" s="423" t="s">
        <v>28</v>
      </c>
      <c r="BI1" s="424"/>
      <c r="BJ1" s="423" t="s">
        <v>144</v>
      </c>
      <c r="BK1" s="429"/>
      <c r="BL1" s="424"/>
    </row>
    <row r="2" spans="1:64" s="151" customFormat="1" ht="23.25" customHeight="1" x14ac:dyDescent="0.25">
      <c r="A2" s="349"/>
      <c r="B2" s="384"/>
      <c r="C2" s="385"/>
      <c r="D2" s="385"/>
      <c r="E2" s="385"/>
      <c r="F2" s="385"/>
      <c r="G2" s="385"/>
      <c r="H2" s="447" t="s">
        <v>357</v>
      </c>
      <c r="I2" s="423" t="s">
        <v>956</v>
      </c>
      <c r="J2" s="424"/>
      <c r="K2" s="423" t="s">
        <v>24</v>
      </c>
      <c r="L2" s="424"/>
      <c r="M2" s="423" t="s">
        <v>142</v>
      </c>
      <c r="N2" s="424"/>
      <c r="O2" s="423" t="s">
        <v>364</v>
      </c>
      <c r="P2" s="429"/>
      <c r="Q2" s="424"/>
      <c r="R2" s="423" t="s">
        <v>266</v>
      </c>
      <c r="S2" s="429"/>
      <c r="T2" s="424"/>
      <c r="U2" s="423" t="s">
        <v>267</v>
      </c>
      <c r="V2" s="429"/>
      <c r="W2" s="424"/>
      <c r="X2" s="423" t="s">
        <v>269</v>
      </c>
      <c r="Y2" s="424"/>
      <c r="Z2" s="447" t="s">
        <v>26</v>
      </c>
      <c r="AA2" s="423" t="s">
        <v>154</v>
      </c>
      <c r="AB2" s="429"/>
      <c r="AC2" s="424"/>
      <c r="AD2" s="447" t="s">
        <v>273</v>
      </c>
      <c r="AE2" s="423" t="s">
        <v>76</v>
      </c>
      <c r="AF2" s="429"/>
      <c r="AG2" s="424"/>
      <c r="AH2" s="423" t="s">
        <v>275</v>
      </c>
      <c r="AI2" s="429"/>
      <c r="AJ2" s="424"/>
      <c r="AK2" s="423" t="s">
        <v>320</v>
      </c>
      <c r="AL2" s="429"/>
      <c r="AM2" s="424"/>
      <c r="AN2" s="447" t="s">
        <v>157</v>
      </c>
      <c r="AO2" s="425" t="s">
        <v>328</v>
      </c>
      <c r="AP2" s="430"/>
      <c r="AQ2" s="426"/>
      <c r="AR2" s="423" t="s">
        <v>264</v>
      </c>
      <c r="AS2" s="429"/>
      <c r="AT2" s="424"/>
      <c r="AU2" s="423" t="s">
        <v>29</v>
      </c>
      <c r="AV2" s="429"/>
      <c r="AW2" s="424"/>
      <c r="AX2" s="432" t="s">
        <v>148</v>
      </c>
      <c r="AY2" s="432"/>
      <c r="AZ2" s="432"/>
      <c r="BA2" s="425"/>
      <c r="BB2" s="430"/>
      <c r="BC2" s="430"/>
      <c r="BD2" s="430"/>
      <c r="BE2" s="430"/>
      <c r="BF2" s="430"/>
      <c r="BG2" s="426"/>
      <c r="BH2" s="425"/>
      <c r="BI2" s="426"/>
      <c r="BJ2" s="425"/>
      <c r="BK2" s="430"/>
      <c r="BL2" s="426"/>
    </row>
    <row r="3" spans="1:64" s="151" customFormat="1" ht="20.25" customHeight="1" x14ac:dyDescent="0.25">
      <c r="A3" s="349"/>
      <c r="B3" s="386"/>
      <c r="C3" s="387"/>
      <c r="D3" s="387"/>
      <c r="E3" s="387"/>
      <c r="F3" s="387"/>
      <c r="G3" s="387"/>
      <c r="H3" s="448"/>
      <c r="I3" s="427"/>
      <c r="J3" s="428"/>
      <c r="K3" s="427"/>
      <c r="L3" s="428"/>
      <c r="M3" s="427"/>
      <c r="N3" s="428"/>
      <c r="O3" s="427"/>
      <c r="P3" s="431"/>
      <c r="Q3" s="428"/>
      <c r="R3" s="427"/>
      <c r="S3" s="431"/>
      <c r="T3" s="428"/>
      <c r="U3" s="427"/>
      <c r="V3" s="431"/>
      <c r="W3" s="428"/>
      <c r="X3" s="427"/>
      <c r="Y3" s="428"/>
      <c r="Z3" s="448"/>
      <c r="AA3" s="427"/>
      <c r="AB3" s="431"/>
      <c r="AC3" s="428"/>
      <c r="AD3" s="448"/>
      <c r="AE3" s="427"/>
      <c r="AF3" s="431"/>
      <c r="AG3" s="428"/>
      <c r="AH3" s="427"/>
      <c r="AI3" s="431"/>
      <c r="AJ3" s="428"/>
      <c r="AK3" s="427"/>
      <c r="AL3" s="431"/>
      <c r="AM3" s="428"/>
      <c r="AN3" s="448"/>
      <c r="AO3" s="427"/>
      <c r="AP3" s="431"/>
      <c r="AQ3" s="428"/>
      <c r="AR3" s="427"/>
      <c r="AS3" s="431"/>
      <c r="AT3" s="428"/>
      <c r="AU3" s="427"/>
      <c r="AV3" s="431"/>
      <c r="AW3" s="428"/>
      <c r="AX3" s="432"/>
      <c r="AY3" s="432"/>
      <c r="AZ3" s="432"/>
      <c r="BA3" s="427"/>
      <c r="BB3" s="431"/>
      <c r="BC3" s="431"/>
      <c r="BD3" s="431"/>
      <c r="BE3" s="431"/>
      <c r="BF3" s="431"/>
      <c r="BG3" s="428"/>
      <c r="BH3" s="427"/>
      <c r="BI3" s="428"/>
      <c r="BJ3" s="427"/>
      <c r="BK3" s="431"/>
      <c r="BL3" s="428"/>
    </row>
    <row r="4" spans="1:64" s="151" customFormat="1" ht="18.75" customHeight="1" x14ac:dyDescent="0.25">
      <c r="A4" s="355" t="s">
        <v>310</v>
      </c>
      <c r="B4" s="356"/>
      <c r="C4" s="356"/>
      <c r="D4" s="357"/>
      <c r="E4" s="468" t="s">
        <v>304</v>
      </c>
      <c r="F4" s="469"/>
      <c r="G4" s="470" t="s">
        <v>711</v>
      </c>
      <c r="H4" s="455" t="s">
        <v>330</v>
      </c>
      <c r="I4" s="455" t="s">
        <v>361</v>
      </c>
      <c r="J4" s="457" t="s">
        <v>21</v>
      </c>
      <c r="K4" s="455" t="s">
        <v>361</v>
      </c>
      <c r="L4" s="457" t="s">
        <v>21</v>
      </c>
      <c r="M4" s="457" t="s">
        <v>363</v>
      </c>
      <c r="N4" s="457" t="s">
        <v>263</v>
      </c>
      <c r="O4" s="455" t="s">
        <v>361</v>
      </c>
      <c r="P4" s="457" t="s">
        <v>246</v>
      </c>
      <c r="Q4" s="457" t="s">
        <v>365</v>
      </c>
      <c r="R4" s="455" t="s">
        <v>361</v>
      </c>
      <c r="S4" s="457" t="s">
        <v>246</v>
      </c>
      <c r="T4" s="457" t="s">
        <v>21</v>
      </c>
      <c r="U4" s="455" t="s">
        <v>361</v>
      </c>
      <c r="V4" s="457" t="s">
        <v>246</v>
      </c>
      <c r="W4" s="457" t="s">
        <v>268</v>
      </c>
      <c r="X4" s="455" t="s">
        <v>362</v>
      </c>
      <c r="Y4" s="457" t="s">
        <v>270</v>
      </c>
      <c r="Z4" s="457" t="s">
        <v>153</v>
      </c>
      <c r="AA4" s="455" t="s">
        <v>361</v>
      </c>
      <c r="AB4" s="457" t="s">
        <v>246</v>
      </c>
      <c r="AC4" s="457" t="s">
        <v>156</v>
      </c>
      <c r="AD4" s="457" t="s">
        <v>272</v>
      </c>
      <c r="AE4" s="455" t="s">
        <v>361</v>
      </c>
      <c r="AF4" s="457" t="s">
        <v>246</v>
      </c>
      <c r="AG4" s="457" t="s">
        <v>21</v>
      </c>
      <c r="AH4" s="455" t="s">
        <v>361</v>
      </c>
      <c r="AI4" s="457" t="s">
        <v>246</v>
      </c>
      <c r="AJ4" s="457" t="s">
        <v>155</v>
      </c>
      <c r="AK4" s="455" t="s">
        <v>361</v>
      </c>
      <c r="AL4" s="457" t="s">
        <v>246</v>
      </c>
      <c r="AM4" s="457" t="s">
        <v>321</v>
      </c>
      <c r="AN4" s="457" t="s">
        <v>158</v>
      </c>
      <c r="AO4" s="455" t="s">
        <v>361</v>
      </c>
      <c r="AP4" s="457" t="s">
        <v>246</v>
      </c>
      <c r="AQ4" s="457" t="s">
        <v>21</v>
      </c>
      <c r="AR4" s="457" t="s">
        <v>362</v>
      </c>
      <c r="AS4" s="457" t="s">
        <v>307</v>
      </c>
      <c r="AT4" s="457" t="s">
        <v>21</v>
      </c>
      <c r="AU4" s="455" t="s">
        <v>361</v>
      </c>
      <c r="AV4" s="457" t="s">
        <v>246</v>
      </c>
      <c r="AW4" s="457" t="s">
        <v>21</v>
      </c>
      <c r="AX4" s="457" t="s">
        <v>363</v>
      </c>
      <c r="AY4" s="457" t="s">
        <v>246</v>
      </c>
      <c r="AZ4" s="457" t="s">
        <v>21</v>
      </c>
      <c r="BA4" s="447" t="s">
        <v>69</v>
      </c>
      <c r="BB4" s="447" t="s">
        <v>70</v>
      </c>
      <c r="BC4" s="447" t="s">
        <v>70</v>
      </c>
      <c r="BD4" s="447" t="s">
        <v>35</v>
      </c>
      <c r="BE4" s="447" t="s">
        <v>71</v>
      </c>
      <c r="BF4" s="447" t="s">
        <v>72</v>
      </c>
      <c r="BG4" s="447" t="s">
        <v>21</v>
      </c>
      <c r="BH4" s="447" t="s">
        <v>147</v>
      </c>
      <c r="BI4" s="447" t="s">
        <v>21</v>
      </c>
      <c r="BJ4" s="447" t="s">
        <v>19</v>
      </c>
      <c r="BK4" s="447" t="s">
        <v>145</v>
      </c>
      <c r="BL4" s="447" t="s">
        <v>146</v>
      </c>
    </row>
    <row r="5" spans="1:64" s="151" customFormat="1" ht="30" x14ac:dyDescent="0.25">
      <c r="A5" s="54" t="s">
        <v>305</v>
      </c>
      <c r="B5" s="54" t="s">
        <v>360</v>
      </c>
      <c r="C5" s="54" t="s">
        <v>303</v>
      </c>
      <c r="D5" s="54" t="s">
        <v>306</v>
      </c>
      <c r="E5" s="129" t="s">
        <v>303</v>
      </c>
      <c r="F5" s="135" t="s">
        <v>308</v>
      </c>
      <c r="G5" s="471"/>
      <c r="H5" s="456"/>
      <c r="I5" s="456"/>
      <c r="J5" s="458"/>
      <c r="K5" s="456"/>
      <c r="L5" s="458"/>
      <c r="M5" s="458"/>
      <c r="N5" s="458"/>
      <c r="O5" s="456"/>
      <c r="P5" s="458"/>
      <c r="Q5" s="458"/>
      <c r="R5" s="456"/>
      <c r="S5" s="458"/>
      <c r="T5" s="458"/>
      <c r="U5" s="456"/>
      <c r="V5" s="458"/>
      <c r="W5" s="458"/>
      <c r="X5" s="456"/>
      <c r="Y5" s="458"/>
      <c r="Z5" s="458"/>
      <c r="AA5" s="456"/>
      <c r="AB5" s="458"/>
      <c r="AC5" s="458"/>
      <c r="AD5" s="458"/>
      <c r="AE5" s="456"/>
      <c r="AF5" s="458"/>
      <c r="AG5" s="458"/>
      <c r="AH5" s="456"/>
      <c r="AI5" s="458"/>
      <c r="AJ5" s="458"/>
      <c r="AK5" s="456"/>
      <c r="AL5" s="458"/>
      <c r="AM5" s="458"/>
      <c r="AN5" s="458"/>
      <c r="AO5" s="456"/>
      <c r="AP5" s="458"/>
      <c r="AQ5" s="458"/>
      <c r="AR5" s="458"/>
      <c r="AS5" s="458"/>
      <c r="AT5" s="458"/>
      <c r="AU5" s="456"/>
      <c r="AV5" s="458"/>
      <c r="AW5" s="458"/>
      <c r="AX5" s="458"/>
      <c r="AY5" s="458"/>
      <c r="AZ5" s="458"/>
      <c r="BA5" s="448"/>
      <c r="BB5" s="448"/>
      <c r="BC5" s="448"/>
      <c r="BD5" s="448"/>
      <c r="BE5" s="448"/>
      <c r="BF5" s="448"/>
      <c r="BG5" s="448"/>
      <c r="BH5" s="448"/>
      <c r="BI5" s="448"/>
      <c r="BJ5" s="448"/>
      <c r="BK5" s="448"/>
      <c r="BL5" s="448"/>
    </row>
    <row r="6" spans="1:64" ht="30" customHeight="1" x14ac:dyDescent="0.25">
      <c r="A6" s="476" t="s">
        <v>34</v>
      </c>
      <c r="B6" s="462" t="s">
        <v>313</v>
      </c>
      <c r="C6" s="474" t="s">
        <v>314</v>
      </c>
      <c r="D6" s="472" t="s">
        <v>713</v>
      </c>
      <c r="E6" s="101" t="s">
        <v>18</v>
      </c>
      <c r="F6" s="101"/>
      <c r="G6" s="102"/>
      <c r="H6" s="15"/>
      <c r="I6" s="49"/>
      <c r="J6" s="15"/>
      <c r="K6" s="49"/>
      <c r="L6" s="15"/>
      <c r="M6" s="49"/>
      <c r="N6" s="15"/>
      <c r="O6" s="49"/>
      <c r="P6" s="49"/>
      <c r="Q6" s="15"/>
      <c r="R6" s="49"/>
      <c r="S6" s="49"/>
      <c r="T6" s="15"/>
      <c r="U6" s="49"/>
      <c r="V6" s="49"/>
      <c r="W6" s="15"/>
      <c r="X6" s="49"/>
      <c r="Y6" s="15"/>
      <c r="Z6" s="15"/>
      <c r="AA6" s="49"/>
      <c r="AB6" s="49"/>
      <c r="AC6" s="15"/>
      <c r="AD6" s="15"/>
      <c r="AE6" s="49"/>
      <c r="AF6" s="49"/>
      <c r="AG6" s="15"/>
      <c r="AH6" s="49"/>
      <c r="AI6" s="49"/>
      <c r="AJ6" s="15"/>
      <c r="AK6" s="49"/>
      <c r="AL6" s="49"/>
      <c r="AM6" s="15"/>
      <c r="AN6" s="15"/>
      <c r="AO6" s="15"/>
      <c r="AP6" s="15"/>
      <c r="AQ6" s="49"/>
      <c r="AR6" s="49"/>
      <c r="AS6" s="49"/>
      <c r="AT6" s="15"/>
      <c r="AU6" s="49"/>
      <c r="AV6" s="49"/>
      <c r="AW6" s="15"/>
      <c r="AX6" s="15"/>
      <c r="AY6" s="15"/>
      <c r="AZ6" s="15"/>
      <c r="BA6" s="15"/>
      <c r="BB6" s="49"/>
      <c r="BC6" s="15"/>
      <c r="BD6" s="15"/>
      <c r="BE6" s="15"/>
      <c r="BF6" s="15"/>
      <c r="BG6" s="49"/>
      <c r="BH6" s="49"/>
      <c r="BI6" s="15"/>
      <c r="BJ6" s="15"/>
      <c r="BK6" s="15"/>
      <c r="BL6" s="15"/>
    </row>
    <row r="7" spans="1:64" ht="111" customHeight="1" x14ac:dyDescent="0.25">
      <c r="A7" s="477"/>
      <c r="B7" s="462"/>
      <c r="C7" s="475"/>
      <c r="D7" s="473"/>
      <c r="E7" s="276" t="s">
        <v>688</v>
      </c>
      <c r="F7" s="277" t="s">
        <v>712</v>
      </c>
      <c r="G7" s="465" t="s">
        <v>961</v>
      </c>
      <c r="H7" s="27" t="s">
        <v>83</v>
      </c>
      <c r="I7" s="32" t="s">
        <v>22</v>
      </c>
      <c r="J7" s="26" t="s">
        <v>359</v>
      </c>
      <c r="K7" s="32" t="s">
        <v>23</v>
      </c>
      <c r="L7" s="25"/>
      <c r="M7" s="32" t="s">
        <v>22</v>
      </c>
      <c r="N7" s="142" t="s">
        <v>143</v>
      </c>
      <c r="O7" s="32" t="s">
        <v>23</v>
      </c>
      <c r="P7" s="32">
        <v>3</v>
      </c>
      <c r="Q7" s="26" t="s">
        <v>37</v>
      </c>
      <c r="R7" s="32" t="s">
        <v>23</v>
      </c>
      <c r="S7" s="32">
        <v>3</v>
      </c>
      <c r="T7" s="26" t="s">
        <v>37</v>
      </c>
      <c r="U7" s="32"/>
      <c r="V7" s="140"/>
      <c r="W7" s="140"/>
      <c r="X7" s="32"/>
      <c r="Y7" s="140"/>
      <c r="Z7" s="27" t="s">
        <v>75</v>
      </c>
      <c r="AA7" s="32" t="s">
        <v>23</v>
      </c>
      <c r="AB7" s="32">
        <v>3</v>
      </c>
      <c r="AC7" s="27" t="s">
        <v>74</v>
      </c>
      <c r="AD7" s="140"/>
      <c r="AE7" s="32" t="s">
        <v>22</v>
      </c>
      <c r="AF7" s="32">
        <v>3</v>
      </c>
      <c r="AG7" s="27"/>
      <c r="AH7" s="32" t="s">
        <v>22</v>
      </c>
      <c r="AI7" s="32">
        <v>3</v>
      </c>
      <c r="AJ7" s="27" t="s">
        <v>44</v>
      </c>
      <c r="AK7" s="32" t="s">
        <v>22</v>
      </c>
      <c r="AL7" s="32">
        <v>3</v>
      </c>
      <c r="AM7" s="27" t="s">
        <v>54</v>
      </c>
      <c r="AN7" s="57"/>
      <c r="AO7" s="32" t="s">
        <v>23</v>
      </c>
      <c r="AP7" s="32">
        <v>2</v>
      </c>
      <c r="AQ7" s="26" t="s">
        <v>42</v>
      </c>
      <c r="AR7" s="32"/>
      <c r="AS7" s="57"/>
      <c r="AT7" s="57"/>
      <c r="AU7" s="32" t="s">
        <v>47</v>
      </c>
      <c r="AV7" s="26">
        <v>2</v>
      </c>
      <c r="AW7" s="25"/>
      <c r="AX7" s="32"/>
      <c r="AY7" s="35"/>
      <c r="AZ7" s="57"/>
      <c r="BA7" s="32">
        <f t="array" ref="BA7">SUM(IF(O7:AU7=BB7, P7:AV7, 0))+SUM(IF(AX7=BC7, AY7, 0))</f>
        <v>11</v>
      </c>
      <c r="BB7" s="32" t="s">
        <v>23</v>
      </c>
      <c r="BC7" s="32" t="s">
        <v>22</v>
      </c>
      <c r="BD7" s="43">
        <f t="shared" ref="BD7:BD12" si="0">SUM(P7:AY7)</f>
        <v>22</v>
      </c>
      <c r="BE7" s="46">
        <f>BA7/BD7</f>
        <v>0.5</v>
      </c>
      <c r="BF7" s="45">
        <f>BE7</f>
        <v>0.5</v>
      </c>
      <c r="BG7" s="26" t="s">
        <v>52</v>
      </c>
      <c r="BH7" s="28" t="s">
        <v>65</v>
      </c>
      <c r="BI7" s="25" t="s">
        <v>50</v>
      </c>
      <c r="BJ7" s="32" t="s">
        <v>23</v>
      </c>
      <c r="BK7" s="25" t="s">
        <v>316</v>
      </c>
      <c r="BL7" s="25" t="s">
        <v>271</v>
      </c>
    </row>
    <row r="8" spans="1:64" ht="45" x14ac:dyDescent="0.25">
      <c r="A8" s="477"/>
      <c r="B8" s="462"/>
      <c r="C8" s="475"/>
      <c r="D8" s="473"/>
      <c r="E8" s="269" t="s">
        <v>694</v>
      </c>
      <c r="F8" s="272" t="s">
        <v>696</v>
      </c>
      <c r="G8" s="466"/>
      <c r="H8" s="27" t="s">
        <v>628</v>
      </c>
      <c r="I8" s="32" t="s">
        <v>22</v>
      </c>
      <c r="J8" s="26" t="s">
        <v>358</v>
      </c>
      <c r="K8" s="32" t="s">
        <v>23</v>
      </c>
      <c r="L8" s="25"/>
      <c r="M8" s="32" t="s">
        <v>22</v>
      </c>
      <c r="N8" s="142" t="s">
        <v>143</v>
      </c>
      <c r="O8" s="32" t="s">
        <v>22</v>
      </c>
      <c r="P8" s="32">
        <v>3</v>
      </c>
      <c r="Q8" s="26" t="s">
        <v>36</v>
      </c>
      <c r="R8" s="32" t="s">
        <v>22</v>
      </c>
      <c r="S8" s="32">
        <v>3</v>
      </c>
      <c r="T8" s="26" t="s">
        <v>36</v>
      </c>
      <c r="U8" s="32"/>
      <c r="V8" s="140"/>
      <c r="W8" s="140"/>
      <c r="X8" s="32"/>
      <c r="Y8" s="140"/>
      <c r="Z8" s="27" t="s">
        <v>75</v>
      </c>
      <c r="AA8" s="32" t="s">
        <v>22</v>
      </c>
      <c r="AB8" s="32">
        <v>3</v>
      </c>
      <c r="AC8" s="27" t="s">
        <v>45</v>
      </c>
      <c r="AD8" s="140"/>
      <c r="AE8" s="32" t="s">
        <v>23</v>
      </c>
      <c r="AF8" s="32">
        <v>3</v>
      </c>
      <c r="AG8" s="27" t="s">
        <v>77</v>
      </c>
      <c r="AH8" s="32" t="s">
        <v>22</v>
      </c>
      <c r="AI8" s="32">
        <v>3</v>
      </c>
      <c r="AJ8" s="27" t="s">
        <v>44</v>
      </c>
      <c r="AK8" s="32" t="s">
        <v>22</v>
      </c>
      <c r="AL8" s="32">
        <v>3</v>
      </c>
      <c r="AM8" s="27" t="s">
        <v>54</v>
      </c>
      <c r="AN8" s="57"/>
      <c r="AO8" s="32" t="s">
        <v>23</v>
      </c>
      <c r="AP8" s="32">
        <v>2</v>
      </c>
      <c r="AQ8" s="26" t="s">
        <v>88</v>
      </c>
      <c r="AR8" s="32"/>
      <c r="AS8" s="57"/>
      <c r="AT8" s="57"/>
      <c r="AU8" s="32" t="s">
        <v>47</v>
      </c>
      <c r="AV8" s="26">
        <v>2</v>
      </c>
      <c r="AW8" s="25"/>
      <c r="AX8" s="32"/>
      <c r="AY8" s="35"/>
      <c r="AZ8" s="57"/>
      <c r="BA8" s="32">
        <f t="array" ref="BA8">SUM(IF(O8:AU8=BB8, P8:AV8, 0))+SUM(IF(AX8=BC8, AY8, 0))</f>
        <v>5</v>
      </c>
      <c r="BB8" s="32" t="s">
        <v>23</v>
      </c>
      <c r="BC8" s="32" t="s">
        <v>22</v>
      </c>
      <c r="BD8" s="43">
        <f t="shared" si="0"/>
        <v>22</v>
      </c>
      <c r="BE8" s="46">
        <f>BA8/BD8</f>
        <v>0.22727272727272727</v>
      </c>
      <c r="BF8" s="45">
        <f>BE8</f>
        <v>0.22727272727272727</v>
      </c>
      <c r="BG8" s="26" t="s">
        <v>150</v>
      </c>
      <c r="BH8" s="28" t="s">
        <v>80</v>
      </c>
      <c r="BI8" s="25" t="s">
        <v>49</v>
      </c>
      <c r="BJ8" s="32" t="s">
        <v>22</v>
      </c>
      <c r="BK8" s="25" t="s">
        <v>149</v>
      </c>
      <c r="BL8" s="25" t="s">
        <v>151</v>
      </c>
    </row>
    <row r="9" spans="1:64" ht="47.25" x14ac:dyDescent="0.25">
      <c r="A9" s="477"/>
      <c r="B9" s="462"/>
      <c r="C9" s="475"/>
      <c r="D9" s="473"/>
      <c r="E9" s="269" t="s">
        <v>698</v>
      </c>
      <c r="F9" s="272" t="s">
        <v>700</v>
      </c>
      <c r="G9" s="466"/>
      <c r="H9" s="27" t="s">
        <v>628</v>
      </c>
      <c r="I9" s="32" t="s">
        <v>22</v>
      </c>
      <c r="J9" s="26" t="s">
        <v>358</v>
      </c>
      <c r="K9" s="32" t="s">
        <v>23</v>
      </c>
      <c r="L9" s="25"/>
      <c r="M9" s="32" t="s">
        <v>22</v>
      </c>
      <c r="N9" s="142" t="s">
        <v>143</v>
      </c>
      <c r="O9" s="32" t="s">
        <v>23</v>
      </c>
      <c r="P9" s="32">
        <v>3</v>
      </c>
      <c r="Q9" s="26" t="s">
        <v>37</v>
      </c>
      <c r="R9" s="32" t="s">
        <v>23</v>
      </c>
      <c r="S9" s="32">
        <v>3</v>
      </c>
      <c r="T9" s="26" t="s">
        <v>37</v>
      </c>
      <c r="U9" s="32"/>
      <c r="V9" s="140"/>
      <c r="W9" s="140"/>
      <c r="X9" s="32"/>
      <c r="Y9" s="140"/>
      <c r="Z9" s="27" t="s">
        <v>75</v>
      </c>
      <c r="AA9" s="32" t="s">
        <v>73</v>
      </c>
      <c r="AB9" s="32">
        <v>3</v>
      </c>
      <c r="AC9" s="27"/>
      <c r="AD9" s="140"/>
      <c r="AE9" s="32" t="s">
        <v>22</v>
      </c>
      <c r="AF9" s="32">
        <v>3</v>
      </c>
      <c r="AG9" s="27"/>
      <c r="AH9" s="32" t="s">
        <v>22</v>
      </c>
      <c r="AI9" s="32">
        <v>3</v>
      </c>
      <c r="AJ9" s="27" t="s">
        <v>44</v>
      </c>
      <c r="AK9" s="32" t="s">
        <v>22</v>
      </c>
      <c r="AL9" s="32">
        <v>3</v>
      </c>
      <c r="AM9" s="27" t="s">
        <v>54</v>
      </c>
      <c r="AN9" s="57"/>
      <c r="AO9" s="32" t="s">
        <v>23</v>
      </c>
      <c r="AP9" s="32">
        <v>2</v>
      </c>
      <c r="AQ9" s="26"/>
      <c r="AR9" s="32"/>
      <c r="AS9" s="57"/>
      <c r="AT9" s="57"/>
      <c r="AU9" s="32" t="s">
        <v>23</v>
      </c>
      <c r="AV9" s="26">
        <v>2</v>
      </c>
      <c r="AW9" s="25"/>
      <c r="AX9" s="32"/>
      <c r="AY9" s="35"/>
      <c r="AZ9" s="57"/>
      <c r="BA9" s="32">
        <f t="array" ref="BA9">SUM(IF(O9:AU9=BB9, P9:AV9, 0))+SUM(IF(AX9=BC9, AY9, 0))</f>
        <v>10</v>
      </c>
      <c r="BB9" s="32" t="s">
        <v>23</v>
      </c>
      <c r="BC9" s="32" t="s">
        <v>22</v>
      </c>
      <c r="BD9" s="43">
        <f t="shared" si="0"/>
        <v>22</v>
      </c>
      <c r="BE9" s="46">
        <f t="shared" ref="BE9:BE11" si="1">BA9/BD9</f>
        <v>0.45454545454545453</v>
      </c>
      <c r="BF9" s="45">
        <f t="shared" ref="BF9:BF11" si="2">BE9</f>
        <v>0.45454545454545453</v>
      </c>
      <c r="BG9" s="26"/>
      <c r="BH9" s="28"/>
      <c r="BI9" s="25" t="s">
        <v>48</v>
      </c>
      <c r="BJ9" s="32"/>
      <c r="BK9" s="25"/>
      <c r="BL9" s="25"/>
    </row>
    <row r="10" spans="1:64" s="1" customFormat="1" ht="34.5" customHeight="1" x14ac:dyDescent="0.25">
      <c r="A10" s="477"/>
      <c r="B10" s="462"/>
      <c r="C10" s="475"/>
      <c r="D10" s="473"/>
      <c r="E10" s="269" t="s">
        <v>702</v>
      </c>
      <c r="F10" s="272" t="s">
        <v>704</v>
      </c>
      <c r="G10" s="466"/>
      <c r="H10" s="27" t="s">
        <v>628</v>
      </c>
      <c r="I10" s="32" t="s">
        <v>22</v>
      </c>
      <c r="J10" s="26" t="s">
        <v>358</v>
      </c>
      <c r="K10" s="32" t="s">
        <v>23</v>
      </c>
      <c r="L10" s="25"/>
      <c r="M10" s="32" t="s">
        <v>22</v>
      </c>
      <c r="N10" s="142" t="s">
        <v>143</v>
      </c>
      <c r="O10" s="32" t="s">
        <v>22</v>
      </c>
      <c r="P10" s="32">
        <v>3</v>
      </c>
      <c r="Q10" s="26" t="s">
        <v>36</v>
      </c>
      <c r="R10" s="32" t="s">
        <v>22</v>
      </c>
      <c r="S10" s="32">
        <v>3</v>
      </c>
      <c r="T10" s="26" t="s">
        <v>36</v>
      </c>
      <c r="U10" s="32"/>
      <c r="V10" s="140"/>
      <c r="W10" s="140"/>
      <c r="X10" s="32"/>
      <c r="Y10" s="140"/>
      <c r="Z10" s="27" t="s">
        <v>75</v>
      </c>
      <c r="AA10" s="32" t="s">
        <v>22</v>
      </c>
      <c r="AB10" s="32">
        <v>3</v>
      </c>
      <c r="AC10" s="27" t="s">
        <v>45</v>
      </c>
      <c r="AD10" s="140"/>
      <c r="AE10" s="32" t="s">
        <v>22</v>
      </c>
      <c r="AF10" s="32">
        <v>3</v>
      </c>
      <c r="AG10" s="27"/>
      <c r="AH10" s="32" t="s">
        <v>22</v>
      </c>
      <c r="AI10" s="32">
        <v>3</v>
      </c>
      <c r="AJ10" s="27" t="s">
        <v>44</v>
      </c>
      <c r="AK10" s="32" t="s">
        <v>22</v>
      </c>
      <c r="AL10" s="32">
        <v>3</v>
      </c>
      <c r="AM10" s="27" t="s">
        <v>54</v>
      </c>
      <c r="AN10" s="58"/>
      <c r="AO10" s="32" t="s">
        <v>23</v>
      </c>
      <c r="AP10" s="32">
        <v>2</v>
      </c>
      <c r="AQ10" s="26" t="s">
        <v>88</v>
      </c>
      <c r="AR10" s="32"/>
      <c r="AS10" s="57"/>
      <c r="AT10" s="57"/>
      <c r="AU10" s="32" t="s">
        <v>47</v>
      </c>
      <c r="AV10" s="26">
        <v>2</v>
      </c>
      <c r="AW10" s="25"/>
      <c r="AX10" s="32"/>
      <c r="AY10" s="35"/>
      <c r="AZ10" s="57"/>
      <c r="BA10" s="32">
        <f t="array" ref="BA10">SUM(IF(O10:AU10=BB10, P10:AV10, 0))+SUM(IF(AX10=BC10, AY10, 0))</f>
        <v>2</v>
      </c>
      <c r="BB10" s="32" t="s">
        <v>23</v>
      </c>
      <c r="BC10" s="32" t="s">
        <v>22</v>
      </c>
      <c r="BD10" s="43">
        <f t="shared" si="0"/>
        <v>22</v>
      </c>
      <c r="BE10" s="46">
        <f t="shared" si="1"/>
        <v>9.0909090909090912E-2</v>
      </c>
      <c r="BF10" s="45">
        <f t="shared" si="2"/>
        <v>9.0909090909090912E-2</v>
      </c>
      <c r="BG10" s="26"/>
      <c r="BH10" s="28"/>
      <c r="BI10" s="25" t="s">
        <v>48</v>
      </c>
      <c r="BJ10" s="32"/>
      <c r="BK10" s="25"/>
      <c r="BL10" s="25"/>
    </row>
    <row r="11" spans="1:64" s="1" customFormat="1" ht="27" customHeight="1" x14ac:dyDescent="0.25">
      <c r="A11" s="477"/>
      <c r="B11" s="462"/>
      <c r="C11" s="475"/>
      <c r="D11" s="473"/>
      <c r="E11" s="269" t="s">
        <v>705</v>
      </c>
      <c r="F11" s="273" t="s">
        <v>92</v>
      </c>
      <c r="G11" s="466"/>
      <c r="H11" s="27" t="s">
        <v>628</v>
      </c>
      <c r="I11" s="32" t="s">
        <v>22</v>
      </c>
      <c r="J11" s="26" t="s">
        <v>358</v>
      </c>
      <c r="K11" s="32" t="s">
        <v>23</v>
      </c>
      <c r="L11" s="25"/>
      <c r="M11" s="32" t="s">
        <v>22</v>
      </c>
      <c r="N11" s="142" t="s">
        <v>143</v>
      </c>
      <c r="O11" s="32" t="s">
        <v>22</v>
      </c>
      <c r="P11" s="32">
        <v>3</v>
      </c>
      <c r="Q11" s="26" t="s">
        <v>36</v>
      </c>
      <c r="R11" s="32" t="s">
        <v>22</v>
      </c>
      <c r="S11" s="32">
        <v>3</v>
      </c>
      <c r="T11" s="26" t="s">
        <v>36</v>
      </c>
      <c r="U11" s="32"/>
      <c r="V11" s="140"/>
      <c r="W11" s="140"/>
      <c r="X11" s="32"/>
      <c r="Y11" s="140"/>
      <c r="Z11" s="27" t="s">
        <v>75</v>
      </c>
      <c r="AA11" s="32" t="s">
        <v>22</v>
      </c>
      <c r="AB11" s="32">
        <v>3</v>
      </c>
      <c r="AC11" s="27" t="s">
        <v>45</v>
      </c>
      <c r="AD11" s="140"/>
      <c r="AE11" s="32" t="s">
        <v>22</v>
      </c>
      <c r="AF11" s="32">
        <v>3</v>
      </c>
      <c r="AG11" s="27"/>
      <c r="AH11" s="32" t="s">
        <v>22</v>
      </c>
      <c r="AI11" s="32">
        <v>3</v>
      </c>
      <c r="AJ11" s="27" t="s">
        <v>44</v>
      </c>
      <c r="AK11" s="32" t="s">
        <v>22</v>
      </c>
      <c r="AL11" s="32">
        <v>3</v>
      </c>
      <c r="AM11" s="27" t="s">
        <v>54</v>
      </c>
      <c r="AN11" s="58"/>
      <c r="AO11" s="32" t="s">
        <v>23</v>
      </c>
      <c r="AP11" s="32">
        <v>2</v>
      </c>
      <c r="AQ11" s="26" t="s">
        <v>88</v>
      </c>
      <c r="AR11" s="32"/>
      <c r="AS11" s="57"/>
      <c r="AT11" s="57"/>
      <c r="AU11" s="32" t="s">
        <v>47</v>
      </c>
      <c r="AV11" s="26">
        <v>2</v>
      </c>
      <c r="AW11" s="25"/>
      <c r="AX11" s="32"/>
      <c r="AY11" s="35"/>
      <c r="AZ11" s="57"/>
      <c r="BA11" s="32">
        <f t="array" ref="BA11">SUM(IF(O11:AU11=BB11, P11:AV11, 0))+SUM(IF(AX11=BC11, AY11, 0))</f>
        <v>2</v>
      </c>
      <c r="BB11" s="32" t="s">
        <v>23</v>
      </c>
      <c r="BC11" s="35" t="s">
        <v>22</v>
      </c>
      <c r="BD11" s="35">
        <f t="shared" si="0"/>
        <v>22</v>
      </c>
      <c r="BE11" s="46">
        <f t="shared" si="1"/>
        <v>9.0909090909090912E-2</v>
      </c>
      <c r="BF11" s="45">
        <f t="shared" si="2"/>
        <v>9.0909090909090912E-2</v>
      </c>
      <c r="BG11" s="26" t="s">
        <v>64</v>
      </c>
      <c r="BH11" s="28"/>
      <c r="BI11" s="25" t="s">
        <v>49</v>
      </c>
      <c r="BJ11" s="32"/>
      <c r="BK11" s="25"/>
      <c r="BL11" s="25"/>
    </row>
    <row r="12" spans="1:64" ht="30" customHeight="1" x14ac:dyDescent="0.25">
      <c r="A12" s="477"/>
      <c r="B12" s="462"/>
      <c r="C12" s="475"/>
      <c r="D12" s="473"/>
      <c r="E12" s="246" t="s">
        <v>707</v>
      </c>
      <c r="F12" s="274" t="s">
        <v>709</v>
      </c>
      <c r="G12" s="467"/>
      <c r="H12" s="27" t="s">
        <v>628</v>
      </c>
      <c r="I12" s="32"/>
      <c r="J12" s="26"/>
      <c r="K12" s="32"/>
      <c r="L12" s="25"/>
      <c r="M12" s="32"/>
      <c r="N12" s="142"/>
      <c r="O12" s="32"/>
      <c r="P12" s="32"/>
      <c r="Q12" s="26"/>
      <c r="R12" s="32"/>
      <c r="S12" s="32"/>
      <c r="T12" s="26"/>
      <c r="U12" s="32"/>
      <c r="V12" s="140"/>
      <c r="W12" s="140"/>
      <c r="X12" s="32"/>
      <c r="Y12" s="140"/>
      <c r="Z12" s="27"/>
      <c r="AA12" s="32"/>
      <c r="AB12" s="32"/>
      <c r="AC12" s="27"/>
      <c r="AD12" s="140"/>
      <c r="AE12" s="32"/>
      <c r="AF12" s="32"/>
      <c r="AG12" s="27"/>
      <c r="AH12" s="32"/>
      <c r="AI12" s="32"/>
      <c r="AJ12" s="27"/>
      <c r="AK12" s="32"/>
      <c r="AL12" s="32"/>
      <c r="AM12" s="27"/>
      <c r="AN12" s="58"/>
      <c r="AO12" s="32"/>
      <c r="AP12" s="32"/>
      <c r="AQ12" s="26"/>
      <c r="AR12" s="32"/>
      <c r="AS12" s="57"/>
      <c r="AT12" s="57"/>
      <c r="AU12" s="32"/>
      <c r="AV12" s="26"/>
      <c r="AW12" s="25"/>
      <c r="AX12" s="32"/>
      <c r="AY12" s="35"/>
      <c r="AZ12" s="57"/>
      <c r="BA12" s="32">
        <f t="array" ref="BA12">SUM(IF(O12:AU12=BB12, P12:AV12, 0))+SUM(IF(AX12=BC12, AY12, 0))</f>
        <v>0</v>
      </c>
      <c r="BB12" s="32" t="s">
        <v>23</v>
      </c>
      <c r="BC12" s="32" t="s">
        <v>22</v>
      </c>
      <c r="BD12" s="32">
        <f t="shared" si="0"/>
        <v>0</v>
      </c>
      <c r="BE12" s="46" t="e">
        <f t="shared" ref="BE12" si="3">BA12/BD12</f>
        <v>#DIV/0!</v>
      </c>
      <c r="BF12" s="45" t="e">
        <f t="shared" ref="BF12" si="4">BE12</f>
        <v>#DIV/0!</v>
      </c>
      <c r="BG12" s="26"/>
      <c r="BH12" s="28"/>
      <c r="BI12" s="25" t="s">
        <v>49</v>
      </c>
      <c r="BJ12" s="32"/>
      <c r="BK12" s="25"/>
      <c r="BL12" s="25"/>
    </row>
    <row r="13" spans="1:64" s="151" customFormat="1" ht="30" customHeight="1" x14ac:dyDescent="0.25">
      <c r="A13" s="477"/>
      <c r="B13" s="462"/>
      <c r="C13" s="475"/>
      <c r="D13" s="473"/>
      <c r="E13" s="145" t="s">
        <v>959</v>
      </c>
      <c r="F13" s="146"/>
      <c r="G13" s="147"/>
      <c r="H13" s="149"/>
      <c r="I13" s="148"/>
      <c r="J13" s="149"/>
      <c r="K13" s="148"/>
      <c r="L13" s="149"/>
      <c r="M13" s="148"/>
      <c r="N13" s="149"/>
      <c r="O13" s="148"/>
      <c r="P13" s="148"/>
      <c r="Q13" s="149"/>
      <c r="R13" s="148"/>
      <c r="S13" s="148"/>
      <c r="T13" s="149"/>
      <c r="U13" s="148"/>
      <c r="V13" s="148"/>
      <c r="W13" s="149"/>
      <c r="X13" s="148"/>
      <c r="Y13" s="149"/>
      <c r="Z13" s="149"/>
      <c r="AA13" s="148"/>
      <c r="AB13" s="148"/>
      <c r="AC13" s="149"/>
      <c r="AD13" s="149"/>
      <c r="AE13" s="148"/>
      <c r="AF13" s="148"/>
      <c r="AG13" s="149"/>
      <c r="AH13" s="148"/>
      <c r="AI13" s="148"/>
      <c r="AJ13" s="149"/>
      <c r="AK13" s="148"/>
      <c r="AL13" s="148"/>
      <c r="AM13" s="149"/>
      <c r="AN13" s="149"/>
      <c r="AO13" s="148"/>
      <c r="AP13" s="149"/>
      <c r="AQ13" s="148"/>
      <c r="AR13" s="148"/>
      <c r="AS13" s="148"/>
      <c r="AT13" s="149"/>
      <c r="AU13" s="148"/>
      <c r="AV13" s="148"/>
      <c r="AW13" s="149"/>
      <c r="AX13" s="148"/>
      <c r="AY13" s="149"/>
      <c r="AZ13" s="149"/>
      <c r="BA13" s="149">
        <f>SUM(P13:AV13)</f>
        <v>0</v>
      </c>
      <c r="BB13" s="148"/>
      <c r="BC13" s="149"/>
      <c r="BD13" s="149"/>
      <c r="BE13" s="149"/>
      <c r="BF13" s="149"/>
      <c r="BG13" s="148"/>
      <c r="BH13" s="148"/>
      <c r="BI13" s="149"/>
      <c r="BJ13" s="148"/>
      <c r="BK13" s="150"/>
      <c r="BL13" s="150"/>
    </row>
    <row r="14" spans="1:64" s="151" customFormat="1" ht="47.25" x14ac:dyDescent="0.25">
      <c r="A14" s="477"/>
      <c r="B14" s="462"/>
      <c r="C14" s="475"/>
      <c r="D14" s="473"/>
      <c r="E14" s="246" t="s">
        <v>688</v>
      </c>
      <c r="F14" s="270" t="s">
        <v>710</v>
      </c>
      <c r="G14" s="465" t="s">
        <v>961</v>
      </c>
      <c r="H14" s="27" t="s">
        <v>628</v>
      </c>
      <c r="I14" s="32" t="s">
        <v>23</v>
      </c>
      <c r="J14" s="17" t="s">
        <v>41</v>
      </c>
      <c r="K14" s="32" t="s">
        <v>23</v>
      </c>
      <c r="L14" s="12"/>
      <c r="M14" s="32" t="s">
        <v>22</v>
      </c>
      <c r="N14" s="142" t="s">
        <v>143</v>
      </c>
      <c r="O14" s="32" t="s">
        <v>73</v>
      </c>
      <c r="P14" s="32">
        <v>3</v>
      </c>
      <c r="Q14" s="17" t="s">
        <v>39</v>
      </c>
      <c r="R14" s="32" t="s">
        <v>73</v>
      </c>
      <c r="S14" s="32">
        <v>3</v>
      </c>
      <c r="T14" s="17" t="s">
        <v>39</v>
      </c>
      <c r="U14" s="32"/>
      <c r="V14" s="140"/>
      <c r="W14" s="140"/>
      <c r="X14" s="32"/>
      <c r="Y14" s="140"/>
      <c r="Z14" s="27" t="s">
        <v>271</v>
      </c>
      <c r="AA14" s="32" t="s">
        <v>73</v>
      </c>
      <c r="AB14" s="32">
        <v>3</v>
      </c>
      <c r="AC14" s="24" t="s">
        <v>46</v>
      </c>
      <c r="AD14" s="27"/>
      <c r="AE14" s="32" t="s">
        <v>73</v>
      </c>
      <c r="AF14" s="32">
        <v>3</v>
      </c>
      <c r="AG14" s="27"/>
      <c r="AH14" s="32" t="s">
        <v>271</v>
      </c>
      <c r="AI14" s="32"/>
      <c r="AJ14" s="27"/>
      <c r="AK14" s="32" t="s">
        <v>271</v>
      </c>
      <c r="AL14" s="32"/>
      <c r="AM14" s="27"/>
      <c r="AN14" s="57"/>
      <c r="AO14" s="32" t="s">
        <v>73</v>
      </c>
      <c r="AP14" s="32">
        <v>2</v>
      </c>
      <c r="AQ14" s="37" t="s">
        <v>43</v>
      </c>
      <c r="AR14" s="32"/>
      <c r="AS14" s="57"/>
      <c r="AT14" s="57"/>
      <c r="AU14" s="32" t="s">
        <v>47</v>
      </c>
      <c r="AV14" s="37">
        <v>2</v>
      </c>
      <c r="AW14" s="25"/>
      <c r="AX14" s="32"/>
      <c r="AY14" s="35"/>
      <c r="AZ14" s="57"/>
      <c r="BA14" s="32">
        <f t="array" ref="BA14">SUM(IF(O14:AU14=BB14, P14:AV14, 0))+SUM(IF(AX14=BC14, AY14, 0))</f>
        <v>0</v>
      </c>
      <c r="BB14" s="32" t="s">
        <v>23</v>
      </c>
      <c r="BC14" s="32" t="s">
        <v>22</v>
      </c>
      <c r="BD14" s="43">
        <f t="shared" ref="BD14:BD19" si="5">SUM(P14:AY14)</f>
        <v>16</v>
      </c>
      <c r="BE14" s="46">
        <f t="shared" ref="BE14" si="6">BA14/BD14</f>
        <v>0</v>
      </c>
      <c r="BF14" s="45">
        <f>BE14</f>
        <v>0</v>
      </c>
      <c r="BG14" s="17" t="s">
        <v>53</v>
      </c>
      <c r="BH14" s="21"/>
      <c r="BI14" s="25" t="s">
        <v>48</v>
      </c>
      <c r="BJ14" s="32" t="s">
        <v>47</v>
      </c>
      <c r="BK14" s="57"/>
      <c r="BL14" s="57"/>
    </row>
    <row r="15" spans="1:64" s="151" customFormat="1" ht="38.25" x14ac:dyDescent="0.25">
      <c r="A15" s="477"/>
      <c r="B15" s="462"/>
      <c r="C15" s="475"/>
      <c r="D15" s="473"/>
      <c r="E15" s="269" t="s">
        <v>694</v>
      </c>
      <c r="F15" s="272" t="s">
        <v>696</v>
      </c>
      <c r="G15" s="466"/>
      <c r="H15" s="27" t="s">
        <v>628</v>
      </c>
      <c r="I15" s="32" t="s">
        <v>23</v>
      </c>
      <c r="J15" s="17" t="s">
        <v>41</v>
      </c>
      <c r="K15" s="32" t="s">
        <v>23</v>
      </c>
      <c r="L15" s="12"/>
      <c r="M15" s="32" t="s">
        <v>22</v>
      </c>
      <c r="N15" s="142" t="s">
        <v>143</v>
      </c>
      <c r="O15" s="32" t="s">
        <v>22</v>
      </c>
      <c r="P15" s="32">
        <v>3</v>
      </c>
      <c r="Q15" s="17" t="s">
        <v>36</v>
      </c>
      <c r="R15" s="32" t="s">
        <v>22</v>
      </c>
      <c r="S15" s="32">
        <v>3</v>
      </c>
      <c r="T15" s="17" t="s">
        <v>36</v>
      </c>
      <c r="U15" s="32"/>
      <c r="V15" s="140"/>
      <c r="W15" s="140"/>
      <c r="X15" s="32"/>
      <c r="Y15" s="140"/>
      <c r="Z15" s="27" t="s">
        <v>75</v>
      </c>
      <c r="AA15" s="32" t="s">
        <v>22</v>
      </c>
      <c r="AB15" s="32">
        <v>3</v>
      </c>
      <c r="AC15" s="24" t="s">
        <v>46</v>
      </c>
      <c r="AD15" s="27"/>
      <c r="AE15" s="32" t="s">
        <v>23</v>
      </c>
      <c r="AF15" s="32">
        <v>3</v>
      </c>
      <c r="AG15" s="27" t="s">
        <v>77</v>
      </c>
      <c r="AH15" s="32" t="s">
        <v>22</v>
      </c>
      <c r="AI15" s="32">
        <v>3</v>
      </c>
      <c r="AJ15" s="27" t="s">
        <v>44</v>
      </c>
      <c r="AK15" s="32" t="s">
        <v>22</v>
      </c>
      <c r="AL15" s="32">
        <v>3</v>
      </c>
      <c r="AM15" s="27" t="s">
        <v>54</v>
      </c>
      <c r="AN15" s="57"/>
      <c r="AO15" s="32" t="s">
        <v>22</v>
      </c>
      <c r="AP15" s="32">
        <v>2</v>
      </c>
      <c r="AQ15" s="37" t="s">
        <v>89</v>
      </c>
      <c r="AR15" s="32"/>
      <c r="AS15" s="57"/>
      <c r="AT15" s="57"/>
      <c r="AU15" s="32" t="s">
        <v>47</v>
      </c>
      <c r="AV15" s="37">
        <v>2</v>
      </c>
      <c r="AW15" s="25"/>
      <c r="AX15" s="32"/>
      <c r="AY15" s="35"/>
      <c r="AZ15" s="57"/>
      <c r="BA15" s="32">
        <f t="array" ref="BA15">SUM(IF(O15:AU15=BB15, P15:AV15, 0))+SUM(IF(AX15=BC15, AY15, 0))</f>
        <v>3</v>
      </c>
      <c r="BB15" s="32" t="s">
        <v>23</v>
      </c>
      <c r="BC15" s="32" t="s">
        <v>22</v>
      </c>
      <c r="BD15" s="43">
        <f t="shared" si="5"/>
        <v>22</v>
      </c>
      <c r="BE15" s="46">
        <f>BA15/BD15</f>
        <v>0.13636363636363635</v>
      </c>
      <c r="BF15" s="45">
        <f>BE15</f>
        <v>0.13636363636363635</v>
      </c>
      <c r="BG15" s="17" t="s">
        <v>64</v>
      </c>
      <c r="BH15" s="21"/>
      <c r="BI15" s="25" t="s">
        <v>49</v>
      </c>
      <c r="BJ15" s="32" t="s">
        <v>47</v>
      </c>
      <c r="BK15" s="57"/>
      <c r="BL15" s="57"/>
    </row>
    <row r="16" spans="1:64" s="1" customFormat="1" ht="56.25" customHeight="1" x14ac:dyDescent="0.25">
      <c r="A16" s="477"/>
      <c r="B16" s="462"/>
      <c r="C16" s="475"/>
      <c r="D16" s="473"/>
      <c r="E16" s="269" t="s">
        <v>698</v>
      </c>
      <c r="F16" s="272" t="s">
        <v>700</v>
      </c>
      <c r="G16" s="466"/>
      <c r="H16" s="27" t="s">
        <v>628</v>
      </c>
      <c r="I16" s="32" t="s">
        <v>23</v>
      </c>
      <c r="J16" s="17" t="s">
        <v>41</v>
      </c>
      <c r="K16" s="32" t="s">
        <v>23</v>
      </c>
      <c r="L16" s="12"/>
      <c r="M16" s="32" t="s">
        <v>22</v>
      </c>
      <c r="N16" s="142" t="s">
        <v>143</v>
      </c>
      <c r="O16" s="32" t="s">
        <v>22</v>
      </c>
      <c r="P16" s="32">
        <v>3</v>
      </c>
      <c r="Q16" s="26" t="s">
        <v>36</v>
      </c>
      <c r="R16" s="32" t="s">
        <v>22</v>
      </c>
      <c r="S16" s="32">
        <v>3</v>
      </c>
      <c r="T16" s="26" t="s">
        <v>36</v>
      </c>
      <c r="U16" s="32"/>
      <c r="V16" s="140"/>
      <c r="W16" s="140"/>
      <c r="X16" s="32"/>
      <c r="Y16" s="140"/>
      <c r="Z16" s="27" t="s">
        <v>75</v>
      </c>
      <c r="AA16" s="32" t="s">
        <v>22</v>
      </c>
      <c r="AB16" s="32">
        <v>3</v>
      </c>
      <c r="AC16" s="24" t="s">
        <v>46</v>
      </c>
      <c r="AD16" s="27"/>
      <c r="AE16" s="32" t="s">
        <v>22</v>
      </c>
      <c r="AF16" s="32">
        <v>3</v>
      </c>
      <c r="AG16" s="27"/>
      <c r="AH16" s="32" t="s">
        <v>22</v>
      </c>
      <c r="AI16" s="32">
        <v>3</v>
      </c>
      <c r="AJ16" s="27" t="s">
        <v>44</v>
      </c>
      <c r="AK16" s="32" t="s">
        <v>22</v>
      </c>
      <c r="AL16" s="32">
        <v>3</v>
      </c>
      <c r="AM16" s="27" t="s">
        <v>54</v>
      </c>
      <c r="AN16" s="58"/>
      <c r="AO16" s="32" t="s">
        <v>22</v>
      </c>
      <c r="AP16" s="32">
        <v>2</v>
      </c>
      <c r="AQ16" s="37" t="s">
        <v>89</v>
      </c>
      <c r="AR16" s="32"/>
      <c r="AS16" s="57"/>
      <c r="AT16" s="57"/>
      <c r="AU16" s="32" t="s">
        <v>47</v>
      </c>
      <c r="AV16" s="37">
        <v>2</v>
      </c>
      <c r="AW16" s="25"/>
      <c r="AX16" s="32"/>
      <c r="AY16" s="35"/>
      <c r="AZ16" s="57"/>
      <c r="BA16" s="32">
        <f t="array" ref="BA16">SUM(IF(O16:AU16=BB16, P16:AV16, 0))+SUM(IF(AX16=BC16, AY16, 0))</f>
        <v>0</v>
      </c>
      <c r="BB16" s="32" t="s">
        <v>23</v>
      </c>
      <c r="BC16" s="32" t="s">
        <v>22</v>
      </c>
      <c r="BD16" s="43">
        <f t="shared" si="5"/>
        <v>22</v>
      </c>
      <c r="BE16" s="46">
        <f t="shared" ref="BE16:BE19" si="7">BA16/BD16</f>
        <v>0</v>
      </c>
      <c r="BF16" s="45">
        <f t="shared" ref="BF16:BF19" si="8">BE16</f>
        <v>0</v>
      </c>
      <c r="BG16" s="17"/>
      <c r="BH16" s="21"/>
      <c r="BI16" s="25" t="s">
        <v>48</v>
      </c>
      <c r="BJ16" s="32" t="s">
        <v>47</v>
      </c>
      <c r="BK16" s="35"/>
      <c r="BL16" s="57"/>
    </row>
    <row r="17" spans="1:64" s="1" customFormat="1" ht="39" customHeight="1" x14ac:dyDescent="0.25">
      <c r="A17" s="477"/>
      <c r="B17" s="462"/>
      <c r="C17" s="475"/>
      <c r="D17" s="473"/>
      <c r="E17" s="269" t="s">
        <v>702</v>
      </c>
      <c r="F17" s="272" t="s">
        <v>704</v>
      </c>
      <c r="G17" s="466"/>
      <c r="H17" s="27" t="s">
        <v>628</v>
      </c>
      <c r="I17" s="32" t="s">
        <v>23</v>
      </c>
      <c r="J17" s="17" t="s">
        <v>41</v>
      </c>
      <c r="K17" s="32" t="s">
        <v>23</v>
      </c>
      <c r="L17" s="12"/>
      <c r="M17" s="32" t="s">
        <v>22</v>
      </c>
      <c r="N17" s="142" t="s">
        <v>143</v>
      </c>
      <c r="O17" s="32" t="s">
        <v>22</v>
      </c>
      <c r="P17" s="32">
        <v>3</v>
      </c>
      <c r="Q17" s="26" t="s">
        <v>36</v>
      </c>
      <c r="R17" s="32" t="s">
        <v>22</v>
      </c>
      <c r="S17" s="32">
        <v>3</v>
      </c>
      <c r="T17" s="26" t="s">
        <v>36</v>
      </c>
      <c r="U17" s="32"/>
      <c r="V17" s="140"/>
      <c r="W17" s="140"/>
      <c r="X17" s="32"/>
      <c r="Y17" s="140"/>
      <c r="Z17" s="27" t="s">
        <v>75</v>
      </c>
      <c r="AA17" s="32" t="s">
        <v>22</v>
      </c>
      <c r="AB17" s="32">
        <v>3</v>
      </c>
      <c r="AC17" s="24" t="s">
        <v>46</v>
      </c>
      <c r="AD17" s="27"/>
      <c r="AE17" s="32" t="s">
        <v>22</v>
      </c>
      <c r="AF17" s="32">
        <v>3</v>
      </c>
      <c r="AG17" s="27"/>
      <c r="AH17" s="32" t="s">
        <v>22</v>
      </c>
      <c r="AI17" s="32">
        <v>3</v>
      </c>
      <c r="AJ17" s="27" t="s">
        <v>44</v>
      </c>
      <c r="AK17" s="32" t="s">
        <v>22</v>
      </c>
      <c r="AL17" s="32">
        <v>3</v>
      </c>
      <c r="AM17" s="27" t="s">
        <v>54</v>
      </c>
      <c r="AN17" s="58"/>
      <c r="AO17" s="32" t="s">
        <v>22</v>
      </c>
      <c r="AP17" s="32">
        <v>2</v>
      </c>
      <c r="AQ17" s="37" t="s">
        <v>89</v>
      </c>
      <c r="AR17" s="32"/>
      <c r="AS17" s="57"/>
      <c r="AT17" s="57"/>
      <c r="AU17" s="32" t="s">
        <v>47</v>
      </c>
      <c r="AV17" s="37">
        <v>2</v>
      </c>
      <c r="AW17" s="25"/>
      <c r="AX17" s="32"/>
      <c r="AY17" s="35"/>
      <c r="AZ17" s="57"/>
      <c r="BA17" s="32">
        <f t="array" ref="BA17">SUM(IF(O17:AU17=BB17, P17:AV17, 0))+SUM(IF(AX17=BC17, AY17, 0))</f>
        <v>0</v>
      </c>
      <c r="BB17" s="32" t="s">
        <v>23</v>
      </c>
      <c r="BC17" s="32" t="s">
        <v>22</v>
      </c>
      <c r="BD17" s="43">
        <f t="shared" si="5"/>
        <v>22</v>
      </c>
      <c r="BE17" s="46">
        <f t="shared" si="7"/>
        <v>0</v>
      </c>
      <c r="BF17" s="45">
        <f t="shared" si="8"/>
        <v>0</v>
      </c>
      <c r="BG17" s="17"/>
      <c r="BH17" s="21"/>
      <c r="BI17" s="25" t="s">
        <v>48</v>
      </c>
      <c r="BJ17" s="32" t="s">
        <v>47</v>
      </c>
      <c r="BK17" s="35"/>
      <c r="BL17" s="57"/>
    </row>
    <row r="18" spans="1:64" s="151" customFormat="1" ht="30" customHeight="1" x14ac:dyDescent="0.25">
      <c r="A18" s="477"/>
      <c r="B18" s="462"/>
      <c r="C18" s="475"/>
      <c r="D18" s="473"/>
      <c r="E18" s="269" t="s">
        <v>705</v>
      </c>
      <c r="F18" s="273" t="s">
        <v>92</v>
      </c>
      <c r="G18" s="466"/>
      <c r="H18" s="27" t="s">
        <v>628</v>
      </c>
      <c r="I18" s="32" t="s">
        <v>23</v>
      </c>
      <c r="J18" s="17" t="s">
        <v>41</v>
      </c>
      <c r="K18" s="32" t="s">
        <v>23</v>
      </c>
      <c r="L18" s="12"/>
      <c r="M18" s="32" t="s">
        <v>22</v>
      </c>
      <c r="N18" s="142" t="s">
        <v>143</v>
      </c>
      <c r="O18" s="32" t="s">
        <v>22</v>
      </c>
      <c r="P18" s="32">
        <v>3</v>
      </c>
      <c r="Q18" s="26" t="s">
        <v>38</v>
      </c>
      <c r="R18" s="32" t="s">
        <v>22</v>
      </c>
      <c r="S18" s="32">
        <v>3</v>
      </c>
      <c r="T18" s="26" t="s">
        <v>38</v>
      </c>
      <c r="U18" s="32"/>
      <c r="V18" s="140"/>
      <c r="W18" s="140"/>
      <c r="X18" s="32"/>
      <c r="Y18" s="140"/>
      <c r="Z18" s="27" t="s">
        <v>75</v>
      </c>
      <c r="AA18" s="32" t="s">
        <v>22</v>
      </c>
      <c r="AB18" s="32">
        <v>3</v>
      </c>
      <c r="AC18" s="24" t="s">
        <v>46</v>
      </c>
      <c r="AD18" s="27"/>
      <c r="AE18" s="32" t="s">
        <v>23</v>
      </c>
      <c r="AF18" s="32">
        <v>3</v>
      </c>
      <c r="AG18" s="27" t="s">
        <v>78</v>
      </c>
      <c r="AH18" s="32" t="s">
        <v>22</v>
      </c>
      <c r="AI18" s="32">
        <v>3</v>
      </c>
      <c r="AJ18" s="27" t="s">
        <v>44</v>
      </c>
      <c r="AK18" s="32" t="s">
        <v>22</v>
      </c>
      <c r="AL18" s="32">
        <v>3</v>
      </c>
      <c r="AM18" s="27" t="s">
        <v>54</v>
      </c>
      <c r="AN18" s="58"/>
      <c r="AO18" s="32" t="s">
        <v>22</v>
      </c>
      <c r="AP18" s="32">
        <v>2</v>
      </c>
      <c r="AQ18" s="37" t="s">
        <v>89</v>
      </c>
      <c r="AR18" s="32"/>
      <c r="AS18" s="57"/>
      <c r="AT18" s="57"/>
      <c r="AU18" s="32" t="s">
        <v>47</v>
      </c>
      <c r="AV18" s="37">
        <v>2</v>
      </c>
      <c r="AW18" s="25"/>
      <c r="AX18" s="32"/>
      <c r="AY18" s="35"/>
      <c r="AZ18" s="57"/>
      <c r="BA18" s="32">
        <f t="array" ref="BA18">SUM(IF(O18:AU18=BB18, P18:AV18, 0))+SUM(IF(AX18=BC18, AY18, 0))</f>
        <v>3</v>
      </c>
      <c r="BB18" s="32" t="s">
        <v>23</v>
      </c>
      <c r="BC18" s="32" t="s">
        <v>22</v>
      </c>
      <c r="BD18" s="43">
        <f t="shared" si="5"/>
        <v>22</v>
      </c>
      <c r="BE18" s="46">
        <f t="shared" si="7"/>
        <v>0.13636363636363635</v>
      </c>
      <c r="BF18" s="45">
        <f t="shared" si="8"/>
        <v>0.13636363636363635</v>
      </c>
      <c r="BG18" s="17" t="s">
        <v>64</v>
      </c>
      <c r="BH18" s="21"/>
      <c r="BI18" s="25" t="s">
        <v>49</v>
      </c>
      <c r="BJ18" s="32" t="s">
        <v>47</v>
      </c>
      <c r="BK18" s="35"/>
      <c r="BL18" s="57"/>
    </row>
    <row r="19" spans="1:64" s="151" customFormat="1" ht="31.5" customHeight="1" x14ac:dyDescent="0.25">
      <c r="A19" s="477"/>
      <c r="B19" s="462"/>
      <c r="C19" s="475"/>
      <c r="D19" s="473"/>
      <c r="E19" s="246" t="s">
        <v>707</v>
      </c>
      <c r="F19" s="274" t="s">
        <v>709</v>
      </c>
      <c r="G19" s="467"/>
      <c r="H19" s="27" t="s">
        <v>628</v>
      </c>
      <c r="I19" s="32"/>
      <c r="J19" s="17"/>
      <c r="K19" s="32"/>
      <c r="L19" s="12"/>
      <c r="M19" s="32"/>
      <c r="N19" s="142"/>
      <c r="O19" s="32"/>
      <c r="P19" s="32"/>
      <c r="Q19" s="17"/>
      <c r="R19" s="32"/>
      <c r="S19" s="32"/>
      <c r="T19" s="17"/>
      <c r="U19" s="32"/>
      <c r="V19" s="140"/>
      <c r="W19" s="140"/>
      <c r="X19" s="32"/>
      <c r="Y19" s="140"/>
      <c r="Z19" s="27"/>
      <c r="AA19" s="32"/>
      <c r="AB19" s="32"/>
      <c r="AC19" s="24"/>
      <c r="AD19" s="27"/>
      <c r="AE19" s="32"/>
      <c r="AF19" s="32"/>
      <c r="AG19" s="27"/>
      <c r="AH19" s="32"/>
      <c r="AI19" s="32"/>
      <c r="AJ19" s="27"/>
      <c r="AK19" s="32"/>
      <c r="AL19" s="32"/>
      <c r="AM19" s="27"/>
      <c r="AN19" s="22"/>
      <c r="AO19" s="32"/>
      <c r="AP19" s="32"/>
      <c r="AQ19" s="37"/>
      <c r="AR19" s="32"/>
      <c r="AS19" s="13"/>
      <c r="AT19" s="13"/>
      <c r="AU19" s="32"/>
      <c r="AV19" s="37"/>
      <c r="AW19" s="38"/>
      <c r="AX19" s="32"/>
      <c r="AY19" s="35"/>
      <c r="AZ19" s="13"/>
      <c r="BA19" s="32">
        <f t="array" ref="BA19">SUM(IF(O19:AU19=BB19, P19:AV19, 0))+SUM(IF(AX19=BC19, AY19, 0))</f>
        <v>0</v>
      </c>
      <c r="BB19" s="32" t="s">
        <v>23</v>
      </c>
      <c r="BC19" s="32" t="s">
        <v>22</v>
      </c>
      <c r="BD19" s="43">
        <f t="shared" si="5"/>
        <v>0</v>
      </c>
      <c r="BE19" s="46" t="e">
        <f t="shared" si="7"/>
        <v>#DIV/0!</v>
      </c>
      <c r="BF19" s="45" t="e">
        <f t="shared" si="8"/>
        <v>#DIV/0!</v>
      </c>
      <c r="BG19" s="26" t="s">
        <v>51</v>
      </c>
      <c r="BH19" s="21"/>
      <c r="BI19" s="25" t="s">
        <v>49</v>
      </c>
      <c r="BJ19" s="32" t="s">
        <v>23</v>
      </c>
      <c r="BK19" s="35"/>
      <c r="BL19" s="13"/>
    </row>
    <row r="20" spans="1:64" ht="30" customHeight="1" x14ac:dyDescent="0.25">
      <c r="A20" s="477"/>
      <c r="B20" s="462"/>
      <c r="C20" s="475"/>
      <c r="D20" s="473"/>
      <c r="E20" s="143" t="s">
        <v>960</v>
      </c>
      <c r="F20" s="72"/>
      <c r="G20" s="103"/>
      <c r="H20" s="47"/>
      <c r="I20" s="50"/>
      <c r="J20" s="47"/>
      <c r="K20" s="50"/>
      <c r="L20" s="47"/>
      <c r="M20" s="50"/>
      <c r="N20" s="47"/>
      <c r="O20" s="50"/>
      <c r="P20" s="50"/>
      <c r="Q20" s="47"/>
      <c r="R20" s="50"/>
      <c r="S20" s="50"/>
      <c r="T20" s="47"/>
      <c r="U20" s="50"/>
      <c r="V20" s="50"/>
      <c r="W20" s="47"/>
      <c r="X20" s="50"/>
      <c r="Y20" s="47"/>
      <c r="Z20" s="47"/>
      <c r="AA20" s="50"/>
      <c r="AB20" s="50"/>
      <c r="AC20" s="47"/>
      <c r="AD20" s="47"/>
      <c r="AE20" s="50"/>
      <c r="AF20" s="50"/>
      <c r="AG20" s="47"/>
      <c r="AH20" s="50"/>
      <c r="AI20" s="50"/>
      <c r="AJ20" s="47"/>
      <c r="AK20" s="50"/>
      <c r="AL20" s="50"/>
      <c r="AM20" s="47"/>
      <c r="AN20" s="47"/>
      <c r="AO20" s="50"/>
      <c r="AP20" s="47"/>
      <c r="AQ20" s="50"/>
      <c r="AR20" s="50"/>
      <c r="AS20" s="50"/>
      <c r="AT20" s="47"/>
      <c r="AU20" s="50"/>
      <c r="AV20" s="50"/>
      <c r="AW20" s="47"/>
      <c r="AX20" s="50"/>
      <c r="AY20" s="47"/>
      <c r="AZ20" s="47"/>
      <c r="BA20" s="47"/>
      <c r="BB20" s="50"/>
      <c r="BC20" s="47"/>
      <c r="BD20" s="47"/>
      <c r="BE20" s="47"/>
      <c r="BF20" s="47"/>
      <c r="BG20" s="50"/>
      <c r="BH20" s="50"/>
      <c r="BI20" s="47"/>
      <c r="BJ20" s="50"/>
      <c r="BK20" s="144"/>
      <c r="BL20" s="144"/>
    </row>
    <row r="21" spans="1:64" ht="31.5" x14ac:dyDescent="0.25">
      <c r="A21" s="477"/>
      <c r="B21" s="462"/>
      <c r="C21" s="475"/>
      <c r="D21" s="473"/>
      <c r="E21" s="278" t="s">
        <v>688</v>
      </c>
      <c r="F21" s="277" t="s">
        <v>714</v>
      </c>
      <c r="G21" s="465" t="s">
        <v>961</v>
      </c>
      <c r="H21" s="27" t="s">
        <v>83</v>
      </c>
      <c r="I21" s="32" t="s">
        <v>271</v>
      </c>
      <c r="J21" s="26"/>
      <c r="K21" s="32" t="s">
        <v>271</v>
      </c>
      <c r="L21" s="25"/>
      <c r="M21" s="32" t="s">
        <v>271</v>
      </c>
      <c r="N21" s="142"/>
      <c r="O21" s="32" t="s">
        <v>271</v>
      </c>
      <c r="P21" s="32"/>
      <c r="Q21" s="26"/>
      <c r="R21" s="32" t="s">
        <v>271</v>
      </c>
      <c r="S21" s="32"/>
      <c r="T21" s="26"/>
      <c r="U21" s="32" t="s">
        <v>271</v>
      </c>
      <c r="V21" s="140"/>
      <c r="W21" s="140"/>
      <c r="X21" s="32" t="s">
        <v>271</v>
      </c>
      <c r="Y21" s="140"/>
      <c r="Z21" s="27" t="s">
        <v>271</v>
      </c>
      <c r="AA21" s="32" t="s">
        <v>271</v>
      </c>
      <c r="AB21" s="32"/>
      <c r="AC21" s="27"/>
      <c r="AD21" s="140"/>
      <c r="AE21" s="32" t="s">
        <v>271</v>
      </c>
      <c r="AF21" s="32"/>
      <c r="AG21" s="27"/>
      <c r="AH21" s="32" t="s">
        <v>271</v>
      </c>
      <c r="AI21" s="32"/>
      <c r="AJ21" s="27"/>
      <c r="AK21" s="32" t="s">
        <v>271</v>
      </c>
      <c r="AL21" s="32"/>
      <c r="AM21" s="27"/>
      <c r="AN21" s="57"/>
      <c r="AO21" s="32" t="s">
        <v>271</v>
      </c>
      <c r="AP21" s="32"/>
      <c r="AQ21" s="26"/>
      <c r="AR21" s="32"/>
      <c r="AS21" s="57"/>
      <c r="AT21" s="57"/>
      <c r="AU21" s="32"/>
      <c r="AV21" s="26"/>
      <c r="AW21" s="25"/>
      <c r="AX21" s="32"/>
      <c r="AY21" s="35"/>
      <c r="AZ21" s="57"/>
      <c r="BA21" s="32">
        <f t="array" ref="BA21">SUM(IF(O21:AU21=BB21, P21:AV21, 0))+SUM(IF(AX21=BC21, AY21, 0))</f>
        <v>0</v>
      </c>
      <c r="BB21" s="32"/>
      <c r="BC21" s="32"/>
      <c r="BD21" s="43"/>
      <c r="BE21" s="46"/>
      <c r="BF21" s="45">
        <f t="shared" ref="BF21:BF25" si="9">BE21</f>
        <v>0</v>
      </c>
      <c r="BG21" s="17" t="s">
        <v>315</v>
      </c>
      <c r="BH21" s="21"/>
      <c r="BI21" s="25"/>
      <c r="BJ21" s="32" t="s">
        <v>271</v>
      </c>
      <c r="BK21" s="57"/>
      <c r="BL21" s="57"/>
    </row>
    <row r="22" spans="1:64" s="151" customFormat="1" ht="38.25" x14ac:dyDescent="0.25">
      <c r="A22" s="477"/>
      <c r="B22" s="462"/>
      <c r="C22" s="475"/>
      <c r="D22" s="473"/>
      <c r="E22" s="269" t="s">
        <v>694</v>
      </c>
      <c r="F22" s="272" t="s">
        <v>696</v>
      </c>
      <c r="G22" s="466"/>
      <c r="H22" s="27" t="s">
        <v>628</v>
      </c>
      <c r="I22" s="32" t="s">
        <v>23</v>
      </c>
      <c r="J22" s="26" t="s">
        <v>40</v>
      </c>
      <c r="K22" s="32" t="s">
        <v>23</v>
      </c>
      <c r="L22" s="25"/>
      <c r="M22" s="32" t="s">
        <v>22</v>
      </c>
      <c r="N22" s="142" t="s">
        <v>143</v>
      </c>
      <c r="O22" s="32" t="s">
        <v>22</v>
      </c>
      <c r="P22" s="32">
        <v>3</v>
      </c>
      <c r="Q22" s="26" t="s">
        <v>36</v>
      </c>
      <c r="R22" s="32" t="s">
        <v>22</v>
      </c>
      <c r="S22" s="32">
        <v>3</v>
      </c>
      <c r="T22" s="26" t="s">
        <v>36</v>
      </c>
      <c r="U22" s="32"/>
      <c r="V22" s="140"/>
      <c r="W22" s="140"/>
      <c r="X22" s="32"/>
      <c r="Y22" s="140"/>
      <c r="Z22" s="27" t="s">
        <v>75</v>
      </c>
      <c r="AA22" s="32" t="s">
        <v>22</v>
      </c>
      <c r="AB22" s="32">
        <v>3</v>
      </c>
      <c r="AC22" s="27" t="s">
        <v>45</v>
      </c>
      <c r="AD22" s="140"/>
      <c r="AE22" s="32" t="s">
        <v>23</v>
      </c>
      <c r="AF22" s="32">
        <v>3</v>
      </c>
      <c r="AG22" s="27" t="s">
        <v>77</v>
      </c>
      <c r="AH22" s="32" t="s">
        <v>22</v>
      </c>
      <c r="AI22" s="32">
        <v>3</v>
      </c>
      <c r="AJ22" s="27" t="s">
        <v>44</v>
      </c>
      <c r="AK22" s="32" t="s">
        <v>22</v>
      </c>
      <c r="AL22" s="32">
        <v>3</v>
      </c>
      <c r="AM22" s="27" t="s">
        <v>54</v>
      </c>
      <c r="AN22" s="57"/>
      <c r="AO22" s="32" t="s">
        <v>23</v>
      </c>
      <c r="AP22" s="32">
        <v>2</v>
      </c>
      <c r="AQ22" s="26" t="s">
        <v>88</v>
      </c>
      <c r="AR22" s="32"/>
      <c r="AS22" s="57"/>
      <c r="AT22" s="57"/>
      <c r="AU22" s="32" t="s">
        <v>47</v>
      </c>
      <c r="AV22" s="26">
        <v>2</v>
      </c>
      <c r="AW22" s="25"/>
      <c r="AX22" s="32"/>
      <c r="AY22" s="35"/>
      <c r="AZ22" s="57"/>
      <c r="BA22" s="32">
        <f t="array" ref="BA22">SUM(IF(O22:AU22=BB22, P22:AV22, 0))+SUM(IF(AX22=BC22, AY22, 0))</f>
        <v>5</v>
      </c>
      <c r="BB22" s="32" t="s">
        <v>23</v>
      </c>
      <c r="BC22" s="32" t="s">
        <v>22</v>
      </c>
      <c r="BD22" s="43">
        <f t="shared" ref="BD22:BD29" si="10">SUM(P22:AY22)</f>
        <v>22</v>
      </c>
      <c r="BE22" s="46">
        <f>BA22/BD22</f>
        <v>0.22727272727272727</v>
      </c>
      <c r="BF22" s="45">
        <f>BE22</f>
        <v>0.22727272727272727</v>
      </c>
      <c r="BG22" s="17" t="s">
        <v>64</v>
      </c>
      <c r="BH22" s="21"/>
      <c r="BI22" s="25" t="s">
        <v>49</v>
      </c>
      <c r="BJ22" s="32" t="s">
        <v>47</v>
      </c>
      <c r="BK22" s="57"/>
      <c r="BL22" s="57"/>
    </row>
    <row r="23" spans="1:64" s="1" customFormat="1" ht="31.5" customHeight="1" x14ac:dyDescent="0.25">
      <c r="A23" s="477"/>
      <c r="B23" s="462"/>
      <c r="C23" s="475"/>
      <c r="D23" s="473"/>
      <c r="E23" s="269" t="s">
        <v>698</v>
      </c>
      <c r="F23" s="272" t="s">
        <v>700</v>
      </c>
      <c r="G23" s="466"/>
      <c r="H23" s="27" t="s">
        <v>628</v>
      </c>
      <c r="I23" s="32" t="s">
        <v>23</v>
      </c>
      <c r="J23" s="26" t="s">
        <v>40</v>
      </c>
      <c r="K23" s="32" t="s">
        <v>23</v>
      </c>
      <c r="L23" s="25"/>
      <c r="M23" s="32" t="s">
        <v>22</v>
      </c>
      <c r="N23" s="142" t="s">
        <v>143</v>
      </c>
      <c r="O23" s="32" t="s">
        <v>22</v>
      </c>
      <c r="P23" s="32">
        <v>3</v>
      </c>
      <c r="Q23" s="26" t="s">
        <v>36</v>
      </c>
      <c r="R23" s="32" t="s">
        <v>22</v>
      </c>
      <c r="S23" s="32">
        <v>3</v>
      </c>
      <c r="T23" s="26" t="s">
        <v>36</v>
      </c>
      <c r="U23" s="32"/>
      <c r="V23" s="140"/>
      <c r="W23" s="140"/>
      <c r="X23" s="32"/>
      <c r="Y23" s="140"/>
      <c r="Z23" s="27" t="s">
        <v>75</v>
      </c>
      <c r="AA23" s="32" t="s">
        <v>22</v>
      </c>
      <c r="AB23" s="32">
        <v>3</v>
      </c>
      <c r="AC23" s="27" t="s">
        <v>45</v>
      </c>
      <c r="AD23" s="140"/>
      <c r="AE23" s="32" t="s">
        <v>22</v>
      </c>
      <c r="AF23" s="32">
        <v>3</v>
      </c>
      <c r="AG23" s="27"/>
      <c r="AH23" s="32" t="s">
        <v>22</v>
      </c>
      <c r="AI23" s="32">
        <v>3</v>
      </c>
      <c r="AJ23" s="27" t="s">
        <v>44</v>
      </c>
      <c r="AK23" s="32" t="s">
        <v>22</v>
      </c>
      <c r="AL23" s="32">
        <v>3</v>
      </c>
      <c r="AM23" s="27" t="s">
        <v>54</v>
      </c>
      <c r="AN23" s="58"/>
      <c r="AO23" s="32" t="s">
        <v>23</v>
      </c>
      <c r="AP23" s="32">
        <v>2</v>
      </c>
      <c r="AQ23" s="26" t="s">
        <v>88</v>
      </c>
      <c r="AR23" s="32"/>
      <c r="AS23" s="57"/>
      <c r="AT23" s="57"/>
      <c r="AU23" s="32" t="s">
        <v>47</v>
      </c>
      <c r="AV23" s="26">
        <v>2</v>
      </c>
      <c r="AW23" s="25"/>
      <c r="AX23" s="32"/>
      <c r="AY23" s="35"/>
      <c r="AZ23" s="57"/>
      <c r="BA23" s="32">
        <f t="array" ref="BA23">SUM(IF(O23:AU23=BB23, P23:AV23, 0))+SUM(IF(AX23=BC23, AY23, 0))</f>
        <v>2</v>
      </c>
      <c r="BB23" s="32" t="s">
        <v>23</v>
      </c>
      <c r="BC23" s="32" t="s">
        <v>22</v>
      </c>
      <c r="BD23" s="43">
        <f t="shared" si="10"/>
        <v>22</v>
      </c>
      <c r="BE23" s="46">
        <f t="shared" ref="BE23:BE25" si="11">BA23/BD23</f>
        <v>9.0909090909090912E-2</v>
      </c>
      <c r="BF23" s="45">
        <f t="shared" si="9"/>
        <v>9.0909090909090912E-2</v>
      </c>
      <c r="BG23" s="17"/>
      <c r="BH23" s="21"/>
      <c r="BI23" s="25" t="s">
        <v>48</v>
      </c>
      <c r="BJ23" s="32" t="s">
        <v>47</v>
      </c>
      <c r="BK23" s="35"/>
      <c r="BL23" s="57"/>
    </row>
    <row r="24" spans="1:64" s="1" customFormat="1" ht="31.5" customHeight="1" x14ac:dyDescent="0.25">
      <c r="A24" s="477"/>
      <c r="B24" s="462"/>
      <c r="C24" s="475"/>
      <c r="D24" s="473"/>
      <c r="E24" s="278" t="s">
        <v>702</v>
      </c>
      <c r="F24" s="277" t="s">
        <v>715</v>
      </c>
      <c r="G24" s="466"/>
      <c r="H24" s="27" t="s">
        <v>83</v>
      </c>
      <c r="I24" s="32" t="s">
        <v>23</v>
      </c>
      <c r="J24" s="26" t="s">
        <v>40</v>
      </c>
      <c r="K24" s="32" t="s">
        <v>23</v>
      </c>
      <c r="L24" s="25"/>
      <c r="M24" s="32" t="s">
        <v>22</v>
      </c>
      <c r="N24" s="142" t="s">
        <v>143</v>
      </c>
      <c r="O24" s="32" t="s">
        <v>22</v>
      </c>
      <c r="P24" s="32">
        <v>3</v>
      </c>
      <c r="Q24" s="26" t="s">
        <v>36</v>
      </c>
      <c r="R24" s="32" t="s">
        <v>22</v>
      </c>
      <c r="S24" s="32">
        <v>3</v>
      </c>
      <c r="T24" s="26" t="s">
        <v>36</v>
      </c>
      <c r="U24" s="32"/>
      <c r="V24" s="140"/>
      <c r="W24" s="140"/>
      <c r="X24" s="32"/>
      <c r="Y24" s="140"/>
      <c r="Z24" s="27" t="s">
        <v>75</v>
      </c>
      <c r="AA24" s="32" t="s">
        <v>22</v>
      </c>
      <c r="AB24" s="32">
        <v>3</v>
      </c>
      <c r="AC24" s="27" t="s">
        <v>45</v>
      </c>
      <c r="AD24" s="140"/>
      <c r="AE24" s="32" t="s">
        <v>22</v>
      </c>
      <c r="AF24" s="32">
        <v>3</v>
      </c>
      <c r="AG24" s="27"/>
      <c r="AH24" s="32" t="s">
        <v>22</v>
      </c>
      <c r="AI24" s="32">
        <v>3</v>
      </c>
      <c r="AJ24" s="27" t="s">
        <v>44</v>
      </c>
      <c r="AK24" s="32" t="s">
        <v>22</v>
      </c>
      <c r="AL24" s="32">
        <v>3</v>
      </c>
      <c r="AM24" s="27" t="s">
        <v>54</v>
      </c>
      <c r="AN24" s="58"/>
      <c r="AO24" s="32" t="s">
        <v>23</v>
      </c>
      <c r="AP24" s="32">
        <v>2</v>
      </c>
      <c r="AQ24" s="26" t="s">
        <v>88</v>
      </c>
      <c r="AR24" s="32"/>
      <c r="AS24" s="57"/>
      <c r="AT24" s="57"/>
      <c r="AU24" s="32" t="s">
        <v>47</v>
      </c>
      <c r="AV24" s="26">
        <v>2</v>
      </c>
      <c r="AW24" s="25"/>
      <c r="AX24" s="32"/>
      <c r="AY24" s="35"/>
      <c r="AZ24" s="57"/>
      <c r="BA24" s="32">
        <f t="array" ref="BA24">SUM(IF(O24:AU24=BB24, P24:AV24, 0))+SUM(IF(AX24=BC24, AY24, 0))</f>
        <v>2</v>
      </c>
      <c r="BB24" s="32" t="s">
        <v>23</v>
      </c>
      <c r="BC24" s="32" t="s">
        <v>22</v>
      </c>
      <c r="BD24" s="43">
        <f t="shared" si="10"/>
        <v>22</v>
      </c>
      <c r="BE24" s="46">
        <f t="shared" si="11"/>
        <v>9.0909090909090912E-2</v>
      </c>
      <c r="BF24" s="45">
        <f t="shared" si="9"/>
        <v>9.0909090909090912E-2</v>
      </c>
      <c r="BG24" s="17"/>
      <c r="BH24" s="21"/>
      <c r="BI24" s="25" t="s">
        <v>48</v>
      </c>
      <c r="BJ24" s="32" t="s">
        <v>47</v>
      </c>
      <c r="BK24" s="35"/>
      <c r="BL24" s="57"/>
    </row>
    <row r="25" spans="1:64" ht="30" customHeight="1" x14ac:dyDescent="0.25">
      <c r="A25" s="477"/>
      <c r="B25" s="462"/>
      <c r="C25" s="475"/>
      <c r="D25" s="473"/>
      <c r="E25" s="269" t="s">
        <v>705</v>
      </c>
      <c r="F25" s="273" t="s">
        <v>92</v>
      </c>
      <c r="G25" s="466"/>
      <c r="H25" s="27" t="s">
        <v>628</v>
      </c>
      <c r="I25" s="32" t="s">
        <v>23</v>
      </c>
      <c r="J25" s="26" t="s">
        <v>40</v>
      </c>
      <c r="K25" s="32" t="s">
        <v>23</v>
      </c>
      <c r="L25" s="25"/>
      <c r="M25" s="32" t="s">
        <v>22</v>
      </c>
      <c r="N25" s="142" t="s">
        <v>143</v>
      </c>
      <c r="O25" s="32" t="s">
        <v>22</v>
      </c>
      <c r="P25" s="32">
        <v>3</v>
      </c>
      <c r="Q25" s="26" t="s">
        <v>36</v>
      </c>
      <c r="R25" s="32" t="s">
        <v>22</v>
      </c>
      <c r="S25" s="32">
        <v>3</v>
      </c>
      <c r="T25" s="26" t="s">
        <v>38</v>
      </c>
      <c r="U25" s="32"/>
      <c r="V25" s="140"/>
      <c r="W25" s="140"/>
      <c r="X25" s="32"/>
      <c r="Y25" s="140"/>
      <c r="Z25" s="27" t="s">
        <v>75</v>
      </c>
      <c r="AA25" s="32" t="s">
        <v>22</v>
      </c>
      <c r="AB25" s="32">
        <v>3</v>
      </c>
      <c r="AC25" s="27" t="s">
        <v>45</v>
      </c>
      <c r="AD25" s="140"/>
      <c r="AE25" s="32" t="s">
        <v>23</v>
      </c>
      <c r="AF25" s="32">
        <v>3</v>
      </c>
      <c r="AG25" s="27" t="s">
        <v>78</v>
      </c>
      <c r="AH25" s="32" t="s">
        <v>22</v>
      </c>
      <c r="AI25" s="32">
        <v>3</v>
      </c>
      <c r="AJ25" s="27" t="s">
        <v>44</v>
      </c>
      <c r="AK25" s="32" t="s">
        <v>22</v>
      </c>
      <c r="AL25" s="32">
        <v>3</v>
      </c>
      <c r="AM25" s="27" t="s">
        <v>54</v>
      </c>
      <c r="AN25" s="58"/>
      <c r="AO25" s="32" t="s">
        <v>23</v>
      </c>
      <c r="AP25" s="32">
        <v>2</v>
      </c>
      <c r="AQ25" s="26" t="s">
        <v>88</v>
      </c>
      <c r="AR25" s="32"/>
      <c r="AS25" s="57"/>
      <c r="AT25" s="57"/>
      <c r="AU25" s="32" t="s">
        <v>47</v>
      </c>
      <c r="AV25" s="26">
        <v>2</v>
      </c>
      <c r="AW25" s="25"/>
      <c r="AX25" s="32"/>
      <c r="AY25" s="35"/>
      <c r="AZ25" s="57"/>
      <c r="BA25" s="32">
        <f t="array" ref="BA25">SUM(IF(O25:AU25=BB25, P25:AV25, 0))+SUM(IF(AX25=BC25, AY25, 0))</f>
        <v>5</v>
      </c>
      <c r="BB25" s="32" t="s">
        <v>23</v>
      </c>
      <c r="BC25" s="32" t="s">
        <v>22</v>
      </c>
      <c r="BD25" s="32">
        <f t="shared" si="10"/>
        <v>22</v>
      </c>
      <c r="BE25" s="46">
        <f t="shared" si="11"/>
        <v>0.22727272727272727</v>
      </c>
      <c r="BF25" s="45">
        <f t="shared" si="9"/>
        <v>0.22727272727272727</v>
      </c>
      <c r="BG25" s="17" t="s">
        <v>64</v>
      </c>
      <c r="BH25" s="21"/>
      <c r="BI25" s="25" t="s">
        <v>49</v>
      </c>
      <c r="BJ25" s="32" t="s">
        <v>47</v>
      </c>
      <c r="BK25" s="35"/>
      <c r="BL25" s="57"/>
    </row>
    <row r="26" spans="1:64" ht="31.5" customHeight="1" x14ac:dyDescent="0.25">
      <c r="A26" s="477"/>
      <c r="B26" s="462"/>
      <c r="C26" s="475"/>
      <c r="D26" s="473"/>
      <c r="E26" s="246" t="s">
        <v>707</v>
      </c>
      <c r="F26" s="274" t="s">
        <v>709</v>
      </c>
      <c r="G26" s="467"/>
      <c r="H26" s="27" t="s">
        <v>628</v>
      </c>
      <c r="I26" s="32"/>
      <c r="J26" s="26"/>
      <c r="K26" s="32"/>
      <c r="L26" s="25"/>
      <c r="M26" s="32"/>
      <c r="N26" s="142"/>
      <c r="O26" s="32"/>
      <c r="P26" s="32"/>
      <c r="Q26" s="26"/>
      <c r="R26" s="32"/>
      <c r="S26" s="32"/>
      <c r="T26" s="26"/>
      <c r="U26" s="32"/>
      <c r="V26" s="140"/>
      <c r="W26" s="140"/>
      <c r="X26" s="32"/>
      <c r="Y26" s="140"/>
      <c r="Z26" s="27"/>
      <c r="AA26" s="32"/>
      <c r="AB26" s="32"/>
      <c r="AC26" s="27"/>
      <c r="AD26" s="140"/>
      <c r="AE26" s="32"/>
      <c r="AF26" s="32"/>
      <c r="AG26" s="27"/>
      <c r="AH26" s="32"/>
      <c r="AI26" s="32"/>
      <c r="AJ26" s="27"/>
      <c r="AK26" s="32"/>
      <c r="AL26" s="32"/>
      <c r="AM26" s="27"/>
      <c r="AN26" s="22"/>
      <c r="AO26" s="32"/>
      <c r="AP26" s="32"/>
      <c r="AQ26" s="26"/>
      <c r="AR26" s="32"/>
      <c r="AS26" s="13"/>
      <c r="AT26" s="13"/>
      <c r="AU26" s="32"/>
      <c r="AV26" s="26"/>
      <c r="AW26" s="38"/>
      <c r="AX26" s="32"/>
      <c r="AY26" s="35"/>
      <c r="AZ26" s="13"/>
      <c r="BA26" s="32">
        <f t="array" ref="BA26">SUM(IF(O26:AU26=BB26, P26:AV26, 0))+SUM(IF(AX26=BC26, AY26, 0))</f>
        <v>0</v>
      </c>
      <c r="BB26" s="32" t="s">
        <v>23</v>
      </c>
      <c r="BC26" s="32" t="s">
        <v>22</v>
      </c>
      <c r="BD26" s="32">
        <f t="shared" si="10"/>
        <v>0</v>
      </c>
      <c r="BE26" s="53" t="e">
        <f t="shared" ref="BE26" si="12">BA26/BD26</f>
        <v>#DIV/0!</v>
      </c>
      <c r="BF26" s="45" t="e">
        <f>BE26</f>
        <v>#DIV/0!</v>
      </c>
      <c r="BG26" s="26" t="s">
        <v>51</v>
      </c>
      <c r="BH26" s="21"/>
      <c r="BI26" s="25" t="s">
        <v>49</v>
      </c>
      <c r="BJ26" s="32" t="s">
        <v>23</v>
      </c>
      <c r="BK26" s="35"/>
      <c r="BL26" s="13"/>
    </row>
    <row r="27" spans="1:64" s="1" customFormat="1" ht="15" customHeight="1" x14ac:dyDescent="0.25">
      <c r="A27" s="140"/>
      <c r="B27" s="140"/>
      <c r="C27" s="140"/>
      <c r="D27" s="140"/>
      <c r="E27" s="140"/>
      <c r="F27" s="140"/>
      <c r="G27" s="140"/>
      <c r="H27" s="22"/>
      <c r="I27" s="32"/>
      <c r="J27" s="140"/>
      <c r="K27" s="32"/>
      <c r="L27" s="140"/>
      <c r="M27" s="32"/>
      <c r="N27" s="140"/>
      <c r="O27" s="32"/>
      <c r="P27" s="140"/>
      <c r="Q27" s="140"/>
      <c r="R27" s="32"/>
      <c r="S27" s="140"/>
      <c r="T27" s="140"/>
      <c r="U27" s="32"/>
      <c r="V27" s="140"/>
      <c r="W27" s="140"/>
      <c r="X27" s="32"/>
      <c r="Y27" s="140"/>
      <c r="Z27" s="140"/>
      <c r="AA27" s="32"/>
      <c r="AB27" s="140"/>
      <c r="AC27" s="140"/>
      <c r="AD27" s="140"/>
      <c r="AE27" s="32"/>
      <c r="AF27" s="32"/>
      <c r="AG27" s="24"/>
      <c r="AH27" s="32"/>
      <c r="AI27" s="35"/>
      <c r="AJ27" s="13"/>
      <c r="AK27" s="32"/>
      <c r="AL27" s="35"/>
      <c r="AM27" s="13"/>
      <c r="AN27" s="22"/>
      <c r="AO27" s="32"/>
      <c r="AP27" s="35"/>
      <c r="AQ27" s="13"/>
      <c r="AR27" s="32"/>
      <c r="AS27" s="13"/>
      <c r="AT27" s="13"/>
      <c r="AU27" s="32"/>
      <c r="AV27" s="35"/>
      <c r="AW27" s="13"/>
      <c r="AX27" s="32"/>
      <c r="AY27" s="35"/>
      <c r="AZ27" s="13"/>
      <c r="BA27" s="32">
        <f t="array" ref="BA27">SUM(IF(O27:AU27=BB27, P27:AV27, 0))+SUM(IF(AX27=BC27, AY27, 0))</f>
        <v>0</v>
      </c>
      <c r="BB27" s="32" t="s">
        <v>23</v>
      </c>
      <c r="BC27" s="32" t="s">
        <v>22</v>
      </c>
      <c r="BD27" s="43">
        <f t="shared" si="10"/>
        <v>0</v>
      </c>
      <c r="BE27" s="46" t="e">
        <f t="shared" ref="BE27:BE29" si="13">BA27/BD27</f>
        <v>#DIV/0!</v>
      </c>
      <c r="BF27" s="45" t="e">
        <f t="shared" ref="BF27" si="14">BE27</f>
        <v>#DIV/0!</v>
      </c>
      <c r="BG27" s="13"/>
      <c r="BH27" s="19"/>
      <c r="BI27" s="13"/>
      <c r="BJ27" s="32"/>
      <c r="BK27" s="35"/>
      <c r="BL27" s="13"/>
    </row>
    <row r="28" spans="1:64" s="39" customFormat="1" ht="15" customHeight="1" x14ac:dyDescent="0.25">
      <c r="A28" s="140"/>
      <c r="B28" s="140"/>
      <c r="C28" s="140"/>
      <c r="D28" s="140"/>
      <c r="E28" s="140"/>
      <c r="F28" s="140"/>
      <c r="G28" s="140"/>
      <c r="H28" s="139"/>
      <c r="I28" s="32"/>
      <c r="J28" s="140"/>
      <c r="K28" s="32"/>
      <c r="L28" s="140"/>
      <c r="M28" s="32"/>
      <c r="N28" s="140"/>
      <c r="O28" s="32"/>
      <c r="P28" s="140"/>
      <c r="Q28" s="140"/>
      <c r="R28" s="32"/>
      <c r="S28" s="140"/>
      <c r="T28" s="140"/>
      <c r="U28" s="32"/>
      <c r="V28" s="140"/>
      <c r="W28" s="140"/>
      <c r="X28" s="32"/>
      <c r="Y28" s="140"/>
      <c r="Z28" s="140"/>
      <c r="AA28" s="32"/>
      <c r="AB28" s="140"/>
      <c r="AC28" s="140"/>
      <c r="AD28" s="140"/>
      <c r="AE28" s="32"/>
      <c r="AF28" s="32"/>
      <c r="AG28" s="40"/>
      <c r="AH28" s="32"/>
      <c r="AI28" s="35"/>
      <c r="AJ28" s="137"/>
      <c r="AK28" s="32"/>
      <c r="AL28" s="35"/>
      <c r="AM28" s="137"/>
      <c r="AN28" s="139"/>
      <c r="AO28" s="32"/>
      <c r="AP28" s="35"/>
      <c r="AQ28" s="137"/>
      <c r="AR28" s="32"/>
      <c r="AS28" s="57"/>
      <c r="AT28" s="57"/>
      <c r="AU28" s="32"/>
      <c r="AV28" s="35"/>
      <c r="AW28" s="137"/>
      <c r="AX28" s="32"/>
      <c r="AY28" s="35"/>
      <c r="AZ28" s="137"/>
      <c r="BA28" s="32">
        <f t="array" ref="BA28">SUM(IF(O28:AU28=BB28, P28:AV28, 0))+SUM(IF(AX28=BC28, AY28, 0))</f>
        <v>0</v>
      </c>
      <c r="BB28" s="32" t="s">
        <v>23</v>
      </c>
      <c r="BC28" s="32" t="s">
        <v>22</v>
      </c>
      <c r="BD28" s="43">
        <f t="shared" si="10"/>
        <v>0</v>
      </c>
      <c r="BE28" s="46" t="e">
        <f t="shared" si="13"/>
        <v>#DIV/0!</v>
      </c>
      <c r="BF28" s="45" t="e">
        <f t="shared" ref="BF28" si="15">BE28</f>
        <v>#DIV/0!</v>
      </c>
      <c r="BG28" s="137"/>
      <c r="BH28" s="138"/>
      <c r="BI28" s="137"/>
      <c r="BJ28" s="32"/>
      <c r="BK28" s="35"/>
      <c r="BL28" s="57"/>
    </row>
    <row r="29" spans="1:64" s="1" customFormat="1" ht="15" customHeight="1" x14ac:dyDescent="0.25">
      <c r="A29" s="140"/>
      <c r="B29" s="140"/>
      <c r="C29" s="140"/>
      <c r="D29" s="140"/>
      <c r="E29" s="140"/>
      <c r="F29" s="140"/>
      <c r="G29" s="140"/>
      <c r="H29" s="58"/>
      <c r="I29" s="32"/>
      <c r="J29" s="140"/>
      <c r="K29" s="32"/>
      <c r="L29" s="140"/>
      <c r="M29" s="32"/>
      <c r="N29" s="140"/>
      <c r="O29" s="32"/>
      <c r="P29" s="140"/>
      <c r="Q29" s="140"/>
      <c r="R29" s="32"/>
      <c r="S29" s="140"/>
      <c r="T29" s="140"/>
      <c r="U29" s="32"/>
      <c r="V29" s="140"/>
      <c r="W29" s="140"/>
      <c r="X29" s="32"/>
      <c r="Y29" s="140"/>
      <c r="Z29" s="140"/>
      <c r="AA29" s="32"/>
      <c r="AB29" s="140"/>
      <c r="AC29" s="140"/>
      <c r="AD29" s="140"/>
      <c r="AE29" s="32"/>
      <c r="AF29" s="32"/>
      <c r="AG29" s="24"/>
      <c r="AH29" s="32"/>
      <c r="AI29" s="35"/>
      <c r="AJ29" s="57"/>
      <c r="AK29" s="32"/>
      <c r="AL29" s="35"/>
      <c r="AM29" s="57"/>
      <c r="AN29" s="58"/>
      <c r="AO29" s="32"/>
      <c r="AP29" s="35"/>
      <c r="AQ29" s="57"/>
      <c r="AR29" s="32"/>
      <c r="AS29" s="57"/>
      <c r="AT29" s="57"/>
      <c r="AU29" s="32"/>
      <c r="AV29" s="35"/>
      <c r="AW29" s="57"/>
      <c r="AX29" s="32"/>
      <c r="AY29" s="35"/>
      <c r="AZ29" s="57"/>
      <c r="BA29" s="32">
        <f t="array" ref="BA29">SUM(IF(O29:AU29=BB29, P29:AV29, 0))+SUM(IF(AX29=BC29, AY29, 0))</f>
        <v>0</v>
      </c>
      <c r="BB29" s="32" t="s">
        <v>23</v>
      </c>
      <c r="BC29" s="32" t="s">
        <v>22</v>
      </c>
      <c r="BD29" s="43">
        <f t="shared" si="10"/>
        <v>0</v>
      </c>
      <c r="BE29" s="46" t="e">
        <f t="shared" si="13"/>
        <v>#DIV/0!</v>
      </c>
      <c r="BF29" s="127"/>
      <c r="BG29" s="57"/>
      <c r="BH29" s="128"/>
      <c r="BI29" s="57"/>
      <c r="BJ29" s="32"/>
      <c r="BK29" s="35"/>
      <c r="BL29" s="57"/>
    </row>
  </sheetData>
  <mergeCells count="101">
    <mergeCell ref="D6:D26"/>
    <mergeCell ref="C6:C26"/>
    <mergeCell ref="B6:B26"/>
    <mergeCell ref="A6:A26"/>
    <mergeCell ref="G14:G19"/>
    <mergeCell ref="BK4:BK5"/>
    <mergeCell ref="BL4:BL5"/>
    <mergeCell ref="BC4:BC5"/>
    <mergeCell ref="BD4:BD5"/>
    <mergeCell ref="BE4:BE5"/>
    <mergeCell ref="BF4:BF5"/>
    <mergeCell ref="BG4:BG5"/>
    <mergeCell ref="BH4:BH5"/>
    <mergeCell ref="BI4:BI5"/>
    <mergeCell ref="BJ4:BJ5"/>
    <mergeCell ref="AX4:AX5"/>
    <mergeCell ref="AY4:AY5"/>
    <mergeCell ref="AZ4:AZ5"/>
    <mergeCell ref="BA4:BA5"/>
    <mergeCell ref="BB4:BB5"/>
    <mergeCell ref="AU4:AU5"/>
    <mergeCell ref="AV4:AV5"/>
    <mergeCell ref="AW4:AW5"/>
    <mergeCell ref="BH1:BI3"/>
    <mergeCell ref="BJ1:BL3"/>
    <mergeCell ref="AH2:AJ3"/>
    <mergeCell ref="AK2:AM3"/>
    <mergeCell ref="AN2:AN3"/>
    <mergeCell ref="H2:H3"/>
    <mergeCell ref="AR2:AT3"/>
    <mergeCell ref="AU2:AW3"/>
    <mergeCell ref="AX2:AZ3"/>
    <mergeCell ref="AH1:AJ1"/>
    <mergeCell ref="AK1:AM1"/>
    <mergeCell ref="AR1:AT1"/>
    <mergeCell ref="AU1:AW1"/>
    <mergeCell ref="AX1:AZ1"/>
    <mergeCell ref="AO1:AQ1"/>
    <mergeCell ref="AO2:AQ3"/>
    <mergeCell ref="BA1:BG3"/>
    <mergeCell ref="X2:Y3"/>
    <mergeCell ref="Z2:Z3"/>
    <mergeCell ref="O4:O5"/>
    <mergeCell ref="AA1:AG1"/>
    <mergeCell ref="AA2:AC3"/>
    <mergeCell ref="AD2:AD3"/>
    <mergeCell ref="AE2:AG3"/>
    <mergeCell ref="I2:J3"/>
    <mergeCell ref="K2:L3"/>
    <mergeCell ref="M2:N3"/>
    <mergeCell ref="R2:T3"/>
    <mergeCell ref="U2:W3"/>
    <mergeCell ref="AB4:AB5"/>
    <mergeCell ref="AC4:AC5"/>
    <mergeCell ref="AD4:AD5"/>
    <mergeCell ref="AE4:AE5"/>
    <mergeCell ref="AF4:AF5"/>
    <mergeCell ref="AA4:AA5"/>
    <mergeCell ref="Q4:Q5"/>
    <mergeCell ref="I4:I5"/>
    <mergeCell ref="J4:J5"/>
    <mergeCell ref="A1:A3"/>
    <mergeCell ref="B1:G3"/>
    <mergeCell ref="A4:D4"/>
    <mergeCell ref="E4:F4"/>
    <mergeCell ref="G4:G5"/>
    <mergeCell ref="O1:Q1"/>
    <mergeCell ref="I1:N1"/>
    <mergeCell ref="R1:Z1"/>
    <mergeCell ref="O2:Q3"/>
    <mergeCell ref="W4:W5"/>
    <mergeCell ref="X4:X5"/>
    <mergeCell ref="Y4:Y5"/>
    <mergeCell ref="Z4:Z5"/>
    <mergeCell ref="R4:R5"/>
    <mergeCell ref="S4:S5"/>
    <mergeCell ref="T4:T5"/>
    <mergeCell ref="U4:U5"/>
    <mergeCell ref="V4:V5"/>
    <mergeCell ref="K4:K5"/>
    <mergeCell ref="L4:L5"/>
    <mergeCell ref="M4:M5"/>
    <mergeCell ref="N4:N5"/>
    <mergeCell ref="H4:H5"/>
    <mergeCell ref="P4:P5"/>
    <mergeCell ref="G21:G26"/>
    <mergeCell ref="AR4:AR5"/>
    <mergeCell ref="AS4:AS5"/>
    <mergeCell ref="AT4:AT5"/>
    <mergeCell ref="AL4:AL5"/>
    <mergeCell ref="AM4:AM5"/>
    <mergeCell ref="AO4:AO5"/>
    <mergeCell ref="AP4:AP5"/>
    <mergeCell ref="AQ4:AQ5"/>
    <mergeCell ref="AG4:AG5"/>
    <mergeCell ref="AH4:AH5"/>
    <mergeCell ref="AI4:AI5"/>
    <mergeCell ref="AJ4:AJ5"/>
    <mergeCell ref="AN4:AN5"/>
    <mergeCell ref="AK4:AK5"/>
    <mergeCell ref="G7:G12"/>
  </mergeCells>
  <conditionalFormatting sqref="P9:P12 AF21 AB21 AI21 AP21 BH21 AL21">
    <cfRule type="containsText" dxfId="1501" priority="967" operator="containsText" text="N">
      <formula>NOT(ISERROR(SEARCH("N",P9)))</formula>
    </cfRule>
    <cfRule type="containsText" dxfId="1500" priority="968" operator="containsText" text="y">
      <formula>NOT(ISERROR(SEARCH("y",P9)))</formula>
    </cfRule>
  </conditionalFormatting>
  <conditionalFormatting sqref="AF23:AF26">
    <cfRule type="containsText" dxfId="1499" priority="843" operator="containsText" text="N">
      <formula>NOT(ISERROR(SEARCH("N",AF23)))</formula>
    </cfRule>
    <cfRule type="containsText" dxfId="1498" priority="844" operator="containsText" text="y">
      <formula>NOT(ISERROR(SEARCH("y",AF23)))</formula>
    </cfRule>
  </conditionalFormatting>
  <conditionalFormatting sqref="S9:S12">
    <cfRule type="containsText" dxfId="1497" priority="941" operator="containsText" text="N">
      <formula>NOT(ISERROR(SEARCH("N",S9)))</formula>
    </cfRule>
    <cfRule type="containsText" dxfId="1496" priority="942" operator="containsText" text="y">
      <formula>NOT(ISERROR(SEARCH("y",S9)))</formula>
    </cfRule>
  </conditionalFormatting>
  <conditionalFormatting sqref="AB9:AB12">
    <cfRule type="containsText" dxfId="1495" priority="931" operator="containsText" text="N">
      <formula>NOT(ISERROR(SEARCH("N",AB9)))</formula>
    </cfRule>
    <cfRule type="containsText" dxfId="1494" priority="932" operator="containsText" text="y">
      <formula>NOT(ISERROR(SEARCH("y",AB9)))</formula>
    </cfRule>
  </conditionalFormatting>
  <conditionalFormatting sqref="AF9:AF12">
    <cfRule type="containsText" dxfId="1493" priority="923" operator="containsText" text="N">
      <formula>NOT(ISERROR(SEARCH("N",AF9)))</formula>
    </cfRule>
    <cfRule type="containsText" dxfId="1492" priority="924" operator="containsText" text="y">
      <formula>NOT(ISERROR(SEARCH("y",AF9)))</formula>
    </cfRule>
  </conditionalFormatting>
  <conditionalFormatting sqref="AI10:AI12">
    <cfRule type="containsText" dxfId="1491" priority="915" operator="containsText" text="N">
      <formula>NOT(ISERROR(SEARCH("N",AI10)))</formula>
    </cfRule>
    <cfRule type="containsText" dxfId="1490" priority="916" operator="containsText" text="y">
      <formula>NOT(ISERROR(SEARCH("y",AI10)))</formula>
    </cfRule>
  </conditionalFormatting>
  <conditionalFormatting sqref="AP9:AP12">
    <cfRule type="containsText" dxfId="1489" priority="907" operator="containsText" text="N">
      <formula>NOT(ISERROR(SEARCH("N",AP9)))</formula>
    </cfRule>
    <cfRule type="containsText" dxfId="1488" priority="908" operator="containsText" text="y">
      <formula>NOT(ISERROR(SEARCH("y",AP9)))</formula>
    </cfRule>
  </conditionalFormatting>
  <conditionalFormatting sqref="BF9:BF12 BF21 BF27">
    <cfRule type="dataBar" priority="894">
      <dataBar showValue="0">
        <cfvo type="num" val="0"/>
        <cfvo type="num" val="1"/>
        <color rgb="FFFF0000"/>
      </dataBar>
      <extLst>
        <ext xmlns:x14="http://schemas.microsoft.com/office/spreadsheetml/2009/9/main" uri="{B025F937-C7B1-47D3-B67F-A62EFF666E3E}">
          <x14:id>{C07894CE-601D-415A-97AD-60F5D6E99EB4}</x14:id>
        </ext>
      </extLst>
    </cfRule>
  </conditionalFormatting>
  <conditionalFormatting sqref="P21 P23:P26">
    <cfRule type="containsText" dxfId="1487" priority="887" operator="containsText" text="N">
      <formula>NOT(ISERROR(SEARCH("N",P21)))</formula>
    </cfRule>
    <cfRule type="containsText" dxfId="1486" priority="888" operator="containsText" text="y">
      <formula>NOT(ISERROR(SEARCH("y",P21)))</formula>
    </cfRule>
  </conditionalFormatting>
  <conditionalFormatting sqref="S21 S23:S26">
    <cfRule type="containsText" dxfId="1485" priority="861" operator="containsText" text="N">
      <formula>NOT(ISERROR(SEARCH("N",S21)))</formula>
    </cfRule>
    <cfRule type="containsText" dxfId="1484" priority="862" operator="containsText" text="y">
      <formula>NOT(ISERROR(SEARCH("y",S21)))</formula>
    </cfRule>
  </conditionalFormatting>
  <conditionalFormatting sqref="AB23:AB26">
    <cfRule type="containsText" dxfId="1483" priority="851" operator="containsText" text="N">
      <formula>NOT(ISERROR(SEARCH("N",AB23)))</formula>
    </cfRule>
    <cfRule type="containsText" dxfId="1482" priority="852" operator="containsText" text="y">
      <formula>NOT(ISERROR(SEARCH("y",AB23)))</formula>
    </cfRule>
  </conditionalFormatting>
  <conditionalFormatting sqref="AI23:AI26">
    <cfRule type="containsText" dxfId="1481" priority="835" operator="containsText" text="N">
      <formula>NOT(ISERROR(SEARCH("N",AI23)))</formula>
    </cfRule>
    <cfRule type="containsText" dxfId="1480" priority="836" operator="containsText" text="y">
      <formula>NOT(ISERROR(SEARCH("y",AI23)))</formula>
    </cfRule>
  </conditionalFormatting>
  <conditionalFormatting sqref="AP23:AP26">
    <cfRule type="containsText" dxfId="1479" priority="827" operator="containsText" text="N">
      <formula>NOT(ISERROR(SEARCH("N",AP23)))</formula>
    </cfRule>
    <cfRule type="containsText" dxfId="1478" priority="828" operator="containsText" text="y">
      <formula>NOT(ISERROR(SEARCH("y",AP23)))</formula>
    </cfRule>
  </conditionalFormatting>
  <conditionalFormatting sqref="BF23:BF25">
    <cfRule type="dataBar" priority="814">
      <dataBar showValue="0">
        <cfvo type="num" val="0"/>
        <cfvo type="num" val="1"/>
        <color rgb="FFFF0000"/>
      </dataBar>
      <extLst>
        <ext xmlns:x14="http://schemas.microsoft.com/office/spreadsheetml/2009/9/main" uri="{B025F937-C7B1-47D3-B67F-A62EFF666E3E}">
          <x14:id>{93FC9573-D376-4D68-88E5-20B89BCB4603}</x14:id>
        </ext>
      </extLst>
    </cfRule>
  </conditionalFormatting>
  <conditionalFormatting sqref="BF26">
    <cfRule type="dataBar" priority="813">
      <dataBar showValue="0">
        <cfvo type="num" val="0"/>
        <cfvo type="num" val="1"/>
        <color rgb="FFFF0000"/>
      </dataBar>
      <extLst>
        <ext xmlns:x14="http://schemas.microsoft.com/office/spreadsheetml/2009/9/main" uri="{B025F937-C7B1-47D3-B67F-A62EFF666E3E}">
          <x14:id>{E3FBF533-393A-4802-B095-625C15ADE278}</x14:id>
        </ext>
      </extLst>
    </cfRule>
  </conditionalFormatting>
  <conditionalFormatting sqref="BH23:BH26">
    <cfRule type="containsText" dxfId="1477" priority="657" operator="containsText" text="N">
      <formula>NOT(ISERROR(SEARCH("N",BH23)))</formula>
    </cfRule>
    <cfRule type="containsText" dxfId="1476" priority="658" operator="containsText" text="y">
      <formula>NOT(ISERROR(SEARCH("y",BH23)))</formula>
    </cfRule>
  </conditionalFormatting>
  <conditionalFormatting sqref="BH9:BH12">
    <cfRule type="containsText" dxfId="1475" priority="641" operator="containsText" text="N">
      <formula>NOT(ISERROR(SEARCH("N",BH9)))</formula>
    </cfRule>
    <cfRule type="containsText" dxfId="1474" priority="642" operator="containsText" text="y">
      <formula>NOT(ISERROR(SEARCH("y",BH9)))</formula>
    </cfRule>
  </conditionalFormatting>
  <conditionalFormatting sqref="AI9">
    <cfRule type="containsText" dxfId="1473" priority="633" operator="containsText" text="N">
      <formula>NOT(ISERROR(SEARCH("N",AI9)))</formula>
    </cfRule>
    <cfRule type="containsText" dxfId="1472" priority="634" operator="containsText" text="y">
      <formula>NOT(ISERROR(SEARCH("y",AI9)))</formula>
    </cfRule>
  </conditionalFormatting>
  <conditionalFormatting sqref="O9:O12 I9:I12 K9:K12 M9:M12 R9:R12 U9:U12 X9:X12 AA9:AA12 AE9:AE12 AH9:AH12 AO9:AO12 AR9:AR12 AU9:AU12 AX9:AX12 AK9:AK12 O21 I21 K21 M21 R21 U21 X21 AA21 AE21 AH21 AO21 AR21 AU21 AX21 AK21 AK23:AK29 AX23:AX29 AU23:AU29 AR23:AR29 AO23:AO29 AH23:AH29 AE23:AE29 AA23:AA29 X23:X29 U23:U29 R23:R29 M23:M29 K23:K29 I23:I29 O23:O29">
    <cfRule type="containsText" dxfId="1471" priority="610" operator="containsText" text="P">
      <formula>NOT(ISERROR(SEARCH("P",I9)))</formula>
    </cfRule>
    <cfRule type="containsText" dxfId="1470" priority="615" operator="containsText" text="N">
      <formula>NOT(ISERROR(SEARCH("N",I9)))</formula>
    </cfRule>
    <cfRule type="containsText" dxfId="1469" priority="616" operator="containsText" text="y">
      <formula>NOT(ISERROR(SEARCH("y",I9)))</formula>
    </cfRule>
  </conditionalFormatting>
  <conditionalFormatting sqref="O9:O12 I9:I12 K9:K12 M9:M12 R9:R12 U9:U12 X9:X12 AA9:AA12 AE9:AE12 AH9:AH12 AO9:AO12 AR9:AR12 AU9:AU12 AX9:AX12 AK9:AK12 O21 I21 K21 M21 R21 U21 X21 AA21 AE21 AH21 AO21 AR21 AU21 AX21 AK21 AK23:AK29 AX23:AX29 AU23:AU29 AR23:AR29 AO23:AO29 AH23:AH29 AE23:AE29 AA23:AA29 X23:X29 U23:U29 R23:R29 M23:M29 K23:K29 I23:I29 O23:O29">
    <cfRule type="endsWith" dxfId="1468" priority="609" operator="endsWith" text="na">
      <formula>RIGHT(I9,LEN("na"))="na"</formula>
    </cfRule>
  </conditionalFormatting>
  <conditionalFormatting sqref="AL10:AL12">
    <cfRule type="containsText" dxfId="1467" priority="486" operator="containsText" text="N">
      <formula>NOT(ISERROR(SEARCH("N",AL10)))</formula>
    </cfRule>
    <cfRule type="containsText" dxfId="1466" priority="487" operator="containsText" text="y">
      <formula>NOT(ISERROR(SEARCH("y",AL10)))</formula>
    </cfRule>
  </conditionalFormatting>
  <conditionalFormatting sqref="AL23:AL26">
    <cfRule type="containsText" dxfId="1465" priority="484" operator="containsText" text="N">
      <formula>NOT(ISERROR(SEARCH("N",AL23)))</formula>
    </cfRule>
    <cfRule type="containsText" dxfId="1464" priority="485" operator="containsText" text="y">
      <formula>NOT(ISERROR(SEARCH("y",AL23)))</formula>
    </cfRule>
  </conditionalFormatting>
  <conditionalFormatting sqref="AL9">
    <cfRule type="containsText" dxfId="1463" priority="480" operator="containsText" text="N">
      <formula>NOT(ISERROR(SEARCH("N",AL9)))</formula>
    </cfRule>
    <cfRule type="containsText" dxfId="1462" priority="481" operator="containsText" text="y">
      <formula>NOT(ISERROR(SEARCH("y",AL9)))</formula>
    </cfRule>
  </conditionalFormatting>
  <conditionalFormatting sqref="P7">
    <cfRule type="containsText" dxfId="1461" priority="386" operator="containsText" text="N">
      <formula>NOT(ISERROR(SEARCH("N",P7)))</formula>
    </cfRule>
    <cfRule type="containsText" dxfId="1460" priority="387" operator="containsText" text="y">
      <formula>NOT(ISERROR(SEARCH("y",P7)))</formula>
    </cfRule>
  </conditionalFormatting>
  <conditionalFormatting sqref="S7">
    <cfRule type="containsText" dxfId="1459" priority="380" operator="containsText" text="N">
      <formula>NOT(ISERROR(SEARCH("N",S7)))</formula>
    </cfRule>
    <cfRule type="containsText" dxfId="1458" priority="381" operator="containsText" text="y">
      <formula>NOT(ISERROR(SEARCH("y",S7)))</formula>
    </cfRule>
  </conditionalFormatting>
  <conditionalFormatting sqref="AB7">
    <cfRule type="containsText" dxfId="1457" priority="378" operator="containsText" text="N">
      <formula>NOT(ISERROR(SEARCH("N",AB7)))</formula>
    </cfRule>
    <cfRule type="containsText" dxfId="1456" priority="379" operator="containsText" text="y">
      <formula>NOT(ISERROR(SEARCH("y",AB7)))</formula>
    </cfRule>
  </conditionalFormatting>
  <conditionalFormatting sqref="AF7">
    <cfRule type="containsText" dxfId="1455" priority="376" operator="containsText" text="N">
      <formula>NOT(ISERROR(SEARCH("N",AF7)))</formula>
    </cfRule>
    <cfRule type="containsText" dxfId="1454" priority="377" operator="containsText" text="y">
      <formula>NOT(ISERROR(SEARCH("y",AF7)))</formula>
    </cfRule>
  </conditionalFormatting>
  <conditionalFormatting sqref="AI7">
    <cfRule type="containsText" dxfId="1453" priority="374" operator="containsText" text="N">
      <formula>NOT(ISERROR(SEARCH("N",AI7)))</formula>
    </cfRule>
    <cfRule type="containsText" dxfId="1452" priority="375" operator="containsText" text="y">
      <formula>NOT(ISERROR(SEARCH("y",AI7)))</formula>
    </cfRule>
  </conditionalFormatting>
  <conditionalFormatting sqref="AP7">
    <cfRule type="containsText" dxfId="1451" priority="372" operator="containsText" text="N">
      <formula>NOT(ISERROR(SEARCH("N",AP7)))</formula>
    </cfRule>
    <cfRule type="containsText" dxfId="1450" priority="373" operator="containsText" text="y">
      <formula>NOT(ISERROR(SEARCH("y",AP7)))</formula>
    </cfRule>
  </conditionalFormatting>
  <conditionalFormatting sqref="BF7">
    <cfRule type="dataBar" priority="371">
      <dataBar showValue="0">
        <cfvo type="num" val="0"/>
        <cfvo type="num" val="1"/>
        <color rgb="FFFF0000"/>
      </dataBar>
      <extLst>
        <ext xmlns:x14="http://schemas.microsoft.com/office/spreadsheetml/2009/9/main" uri="{B025F937-C7B1-47D3-B67F-A62EFF666E3E}">
          <x14:id>{FFAA09BF-463B-4F4A-BD5D-D9358B7BFB9D}</x14:id>
        </ext>
      </extLst>
    </cfRule>
  </conditionalFormatting>
  <conditionalFormatting sqref="BH7">
    <cfRule type="containsText" dxfId="1449" priority="369" operator="containsText" text="N">
      <formula>NOT(ISERROR(SEARCH("N",BH7)))</formula>
    </cfRule>
    <cfRule type="containsText" dxfId="1448" priority="370" operator="containsText" text="y">
      <formula>NOT(ISERROR(SEARCH("y",BH7)))</formula>
    </cfRule>
  </conditionalFormatting>
  <conditionalFormatting sqref="O7 I7 K7 M7 R7 U7 X7 AA7 AE7 AH7 AO7 AR7 AU7 AX7 AK7">
    <cfRule type="containsText" dxfId="1447" priority="366" operator="containsText" text="P">
      <formula>NOT(ISERROR(SEARCH("P",I7)))</formula>
    </cfRule>
    <cfRule type="containsText" dxfId="1446" priority="367" operator="containsText" text="N">
      <formula>NOT(ISERROR(SEARCH("N",I7)))</formula>
    </cfRule>
    <cfRule type="containsText" dxfId="1445" priority="368" operator="containsText" text="y">
      <formula>NOT(ISERROR(SEARCH("y",I7)))</formula>
    </cfRule>
  </conditionalFormatting>
  <conditionalFormatting sqref="O7 I7 K7 M7 R7 U7 X7 AA7 AE7 AH7 AO7 AR7 AU7 AX7 AK7">
    <cfRule type="endsWith" dxfId="1444" priority="365" operator="endsWith" text="na">
      <formula>RIGHT(I7,LEN("na"))="na"</formula>
    </cfRule>
  </conditionalFormatting>
  <conditionalFormatting sqref="AL7">
    <cfRule type="containsText" dxfId="1443" priority="363" operator="containsText" text="N">
      <formula>NOT(ISERROR(SEARCH("N",AL7)))</formula>
    </cfRule>
    <cfRule type="containsText" dxfId="1442" priority="364" operator="containsText" text="y">
      <formula>NOT(ISERROR(SEARCH("y",AL7)))</formula>
    </cfRule>
  </conditionalFormatting>
  <conditionalFormatting sqref="P8">
    <cfRule type="containsText" dxfId="1441" priority="361" operator="containsText" text="N">
      <formula>NOT(ISERROR(SEARCH("N",P8)))</formula>
    </cfRule>
    <cfRule type="containsText" dxfId="1440" priority="362" operator="containsText" text="y">
      <formula>NOT(ISERROR(SEARCH("y",P8)))</formula>
    </cfRule>
  </conditionalFormatting>
  <conditionalFormatting sqref="S8">
    <cfRule type="containsText" dxfId="1439" priority="355" operator="containsText" text="N">
      <formula>NOT(ISERROR(SEARCH("N",S8)))</formula>
    </cfRule>
    <cfRule type="containsText" dxfId="1438" priority="356" operator="containsText" text="y">
      <formula>NOT(ISERROR(SEARCH("y",S8)))</formula>
    </cfRule>
  </conditionalFormatting>
  <conditionalFormatting sqref="AB8">
    <cfRule type="containsText" dxfId="1437" priority="353" operator="containsText" text="N">
      <formula>NOT(ISERROR(SEARCH("N",AB8)))</formula>
    </cfRule>
    <cfRule type="containsText" dxfId="1436" priority="354" operator="containsText" text="y">
      <formula>NOT(ISERROR(SEARCH("y",AB8)))</formula>
    </cfRule>
  </conditionalFormatting>
  <conditionalFormatting sqref="AF8">
    <cfRule type="containsText" dxfId="1435" priority="351" operator="containsText" text="N">
      <formula>NOT(ISERROR(SEARCH("N",AF8)))</formula>
    </cfRule>
    <cfRule type="containsText" dxfId="1434" priority="352" operator="containsText" text="y">
      <formula>NOT(ISERROR(SEARCH("y",AF8)))</formula>
    </cfRule>
  </conditionalFormatting>
  <conditionalFormatting sqref="AI8">
    <cfRule type="containsText" dxfId="1433" priority="349" operator="containsText" text="N">
      <formula>NOT(ISERROR(SEARCH("N",AI8)))</formula>
    </cfRule>
    <cfRule type="containsText" dxfId="1432" priority="350" operator="containsText" text="y">
      <formula>NOT(ISERROR(SEARCH("y",AI8)))</formula>
    </cfRule>
  </conditionalFormatting>
  <conditionalFormatting sqref="AP8">
    <cfRule type="containsText" dxfId="1431" priority="347" operator="containsText" text="N">
      <formula>NOT(ISERROR(SEARCH("N",AP8)))</formula>
    </cfRule>
    <cfRule type="containsText" dxfId="1430" priority="348" operator="containsText" text="y">
      <formula>NOT(ISERROR(SEARCH("y",AP8)))</formula>
    </cfRule>
  </conditionalFormatting>
  <conditionalFormatting sqref="BF8">
    <cfRule type="dataBar" priority="346">
      <dataBar showValue="0">
        <cfvo type="num" val="0"/>
        <cfvo type="num" val="1"/>
        <color rgb="FFFF0000"/>
      </dataBar>
      <extLst>
        <ext xmlns:x14="http://schemas.microsoft.com/office/spreadsheetml/2009/9/main" uri="{B025F937-C7B1-47D3-B67F-A62EFF666E3E}">
          <x14:id>{32EB2AAA-D2E0-4C13-AA92-E58631F309C3}</x14:id>
        </ext>
      </extLst>
    </cfRule>
  </conditionalFormatting>
  <conditionalFormatting sqref="BH8">
    <cfRule type="containsText" dxfId="1429" priority="344" operator="containsText" text="N">
      <formula>NOT(ISERROR(SEARCH("N",BH8)))</formula>
    </cfRule>
    <cfRule type="containsText" dxfId="1428" priority="345" operator="containsText" text="y">
      <formula>NOT(ISERROR(SEARCH("y",BH8)))</formula>
    </cfRule>
  </conditionalFormatting>
  <conditionalFormatting sqref="O8">
    <cfRule type="containsText" dxfId="1427" priority="341" operator="containsText" text="P">
      <formula>NOT(ISERROR(SEARCH("P",O8)))</formula>
    </cfRule>
    <cfRule type="containsText" dxfId="1426" priority="342" operator="containsText" text="N">
      <formula>NOT(ISERROR(SEARCH("N",O8)))</formula>
    </cfRule>
    <cfRule type="containsText" dxfId="1425" priority="343" operator="containsText" text="y">
      <formula>NOT(ISERROR(SEARCH("y",O8)))</formula>
    </cfRule>
  </conditionalFormatting>
  <conditionalFormatting sqref="O8">
    <cfRule type="endsWith" dxfId="1424" priority="340" operator="endsWith" text="na">
      <formula>RIGHT(O8,LEN("na"))="na"</formula>
    </cfRule>
  </conditionalFormatting>
  <conditionalFormatting sqref="I8">
    <cfRule type="containsText" dxfId="1423" priority="337" operator="containsText" text="P">
      <formula>NOT(ISERROR(SEARCH("P",I8)))</formula>
    </cfRule>
    <cfRule type="containsText" dxfId="1422" priority="338" operator="containsText" text="N">
      <formula>NOT(ISERROR(SEARCH("N",I8)))</formula>
    </cfRule>
    <cfRule type="containsText" dxfId="1421" priority="339" operator="containsText" text="y">
      <formula>NOT(ISERROR(SEARCH("y",I8)))</formula>
    </cfRule>
  </conditionalFormatting>
  <conditionalFormatting sqref="I8">
    <cfRule type="endsWith" dxfId="1420" priority="336" operator="endsWith" text="na">
      <formula>RIGHT(I8,LEN("na"))="na"</formula>
    </cfRule>
  </conditionalFormatting>
  <conditionalFormatting sqref="K8">
    <cfRule type="containsText" dxfId="1419" priority="333" operator="containsText" text="P">
      <formula>NOT(ISERROR(SEARCH("P",K8)))</formula>
    </cfRule>
    <cfRule type="containsText" dxfId="1418" priority="334" operator="containsText" text="N">
      <formula>NOT(ISERROR(SEARCH("N",K8)))</formula>
    </cfRule>
    <cfRule type="containsText" dxfId="1417" priority="335" operator="containsText" text="y">
      <formula>NOT(ISERROR(SEARCH("y",K8)))</formula>
    </cfRule>
  </conditionalFormatting>
  <conditionalFormatting sqref="K8">
    <cfRule type="endsWith" dxfId="1416" priority="332" operator="endsWith" text="na">
      <formula>RIGHT(K8,LEN("na"))="na"</formula>
    </cfRule>
  </conditionalFormatting>
  <conditionalFormatting sqref="M8">
    <cfRule type="containsText" dxfId="1415" priority="329" operator="containsText" text="P">
      <formula>NOT(ISERROR(SEARCH("P",M8)))</formula>
    </cfRule>
    <cfRule type="containsText" dxfId="1414" priority="330" operator="containsText" text="N">
      <formula>NOT(ISERROR(SEARCH("N",M8)))</formula>
    </cfRule>
    <cfRule type="containsText" dxfId="1413" priority="331" operator="containsText" text="y">
      <formula>NOT(ISERROR(SEARCH("y",M8)))</formula>
    </cfRule>
  </conditionalFormatting>
  <conditionalFormatting sqref="M8">
    <cfRule type="endsWith" dxfId="1412" priority="328" operator="endsWith" text="na">
      <formula>RIGHT(M8,LEN("na"))="na"</formula>
    </cfRule>
  </conditionalFormatting>
  <conditionalFormatting sqref="R8">
    <cfRule type="containsText" dxfId="1411" priority="325" operator="containsText" text="P">
      <formula>NOT(ISERROR(SEARCH("P",R8)))</formula>
    </cfRule>
    <cfRule type="containsText" dxfId="1410" priority="326" operator="containsText" text="N">
      <formula>NOT(ISERROR(SEARCH("N",R8)))</formula>
    </cfRule>
    <cfRule type="containsText" dxfId="1409" priority="327" operator="containsText" text="y">
      <formula>NOT(ISERROR(SEARCH("y",R8)))</formula>
    </cfRule>
  </conditionalFormatting>
  <conditionalFormatting sqref="R8">
    <cfRule type="endsWith" dxfId="1408" priority="324" operator="endsWith" text="na">
      <formula>RIGHT(R8,LEN("na"))="na"</formula>
    </cfRule>
  </conditionalFormatting>
  <conditionalFormatting sqref="U8">
    <cfRule type="containsText" dxfId="1407" priority="321" operator="containsText" text="P">
      <formula>NOT(ISERROR(SEARCH("P",U8)))</formula>
    </cfRule>
    <cfRule type="containsText" dxfId="1406" priority="322" operator="containsText" text="N">
      <formula>NOT(ISERROR(SEARCH("N",U8)))</formula>
    </cfRule>
    <cfRule type="containsText" dxfId="1405" priority="323" operator="containsText" text="y">
      <formula>NOT(ISERROR(SEARCH("y",U8)))</formula>
    </cfRule>
  </conditionalFormatting>
  <conditionalFormatting sqref="U8">
    <cfRule type="endsWith" dxfId="1404" priority="320" operator="endsWith" text="na">
      <formula>RIGHT(U8,LEN("na"))="na"</formula>
    </cfRule>
  </conditionalFormatting>
  <conditionalFormatting sqref="X8">
    <cfRule type="containsText" dxfId="1403" priority="317" operator="containsText" text="P">
      <formula>NOT(ISERROR(SEARCH("P",X8)))</formula>
    </cfRule>
    <cfRule type="containsText" dxfId="1402" priority="318" operator="containsText" text="N">
      <formula>NOT(ISERROR(SEARCH("N",X8)))</formula>
    </cfRule>
    <cfRule type="containsText" dxfId="1401" priority="319" operator="containsText" text="y">
      <formula>NOT(ISERROR(SEARCH("y",X8)))</formula>
    </cfRule>
  </conditionalFormatting>
  <conditionalFormatting sqref="X8">
    <cfRule type="endsWith" dxfId="1400" priority="316" operator="endsWith" text="na">
      <formula>RIGHT(X8,LEN("na"))="na"</formula>
    </cfRule>
  </conditionalFormatting>
  <conditionalFormatting sqref="AA8">
    <cfRule type="containsText" dxfId="1399" priority="313" operator="containsText" text="P">
      <formula>NOT(ISERROR(SEARCH("P",AA8)))</formula>
    </cfRule>
    <cfRule type="containsText" dxfId="1398" priority="314" operator="containsText" text="N">
      <formula>NOT(ISERROR(SEARCH("N",AA8)))</formula>
    </cfRule>
    <cfRule type="containsText" dxfId="1397" priority="315" operator="containsText" text="y">
      <formula>NOT(ISERROR(SEARCH("y",AA8)))</formula>
    </cfRule>
  </conditionalFormatting>
  <conditionalFormatting sqref="AA8">
    <cfRule type="endsWith" dxfId="1396" priority="312" operator="endsWith" text="na">
      <formula>RIGHT(AA8,LEN("na"))="na"</formula>
    </cfRule>
  </conditionalFormatting>
  <conditionalFormatting sqref="AE8">
    <cfRule type="containsText" dxfId="1395" priority="309" operator="containsText" text="P">
      <formula>NOT(ISERROR(SEARCH("P",AE8)))</formula>
    </cfRule>
    <cfRule type="containsText" dxfId="1394" priority="310" operator="containsText" text="N">
      <formula>NOT(ISERROR(SEARCH("N",AE8)))</formula>
    </cfRule>
    <cfRule type="containsText" dxfId="1393" priority="311" operator="containsText" text="y">
      <formula>NOT(ISERROR(SEARCH("y",AE8)))</formula>
    </cfRule>
  </conditionalFormatting>
  <conditionalFormatting sqref="AE8">
    <cfRule type="endsWith" dxfId="1392" priority="308" operator="endsWith" text="na">
      <formula>RIGHT(AE8,LEN("na"))="na"</formula>
    </cfRule>
  </conditionalFormatting>
  <conditionalFormatting sqref="AH8">
    <cfRule type="containsText" dxfId="1391" priority="305" operator="containsText" text="P">
      <formula>NOT(ISERROR(SEARCH("P",AH8)))</formula>
    </cfRule>
    <cfRule type="containsText" dxfId="1390" priority="306" operator="containsText" text="N">
      <formula>NOT(ISERROR(SEARCH("N",AH8)))</formula>
    </cfRule>
    <cfRule type="containsText" dxfId="1389" priority="307" operator="containsText" text="y">
      <formula>NOT(ISERROR(SEARCH("y",AH8)))</formula>
    </cfRule>
  </conditionalFormatting>
  <conditionalFormatting sqref="AH8">
    <cfRule type="endsWith" dxfId="1388" priority="304" operator="endsWith" text="na">
      <formula>RIGHT(AH8,LEN("na"))="na"</formula>
    </cfRule>
  </conditionalFormatting>
  <conditionalFormatting sqref="AO8">
    <cfRule type="containsText" dxfId="1387" priority="301" operator="containsText" text="P">
      <formula>NOT(ISERROR(SEARCH("P",AO8)))</formula>
    </cfRule>
    <cfRule type="containsText" dxfId="1386" priority="302" operator="containsText" text="N">
      <formula>NOT(ISERROR(SEARCH("N",AO8)))</formula>
    </cfRule>
    <cfRule type="containsText" dxfId="1385" priority="303" operator="containsText" text="y">
      <formula>NOT(ISERROR(SEARCH("y",AO8)))</formula>
    </cfRule>
  </conditionalFormatting>
  <conditionalFormatting sqref="AO8">
    <cfRule type="endsWith" dxfId="1384" priority="300" operator="endsWith" text="na">
      <formula>RIGHT(AO8,LEN("na"))="na"</formula>
    </cfRule>
  </conditionalFormatting>
  <conditionalFormatting sqref="AR8">
    <cfRule type="containsText" dxfId="1383" priority="297" operator="containsText" text="P">
      <formula>NOT(ISERROR(SEARCH("P",AR8)))</formula>
    </cfRule>
    <cfRule type="containsText" dxfId="1382" priority="298" operator="containsText" text="N">
      <formula>NOT(ISERROR(SEARCH("N",AR8)))</formula>
    </cfRule>
    <cfRule type="containsText" dxfId="1381" priority="299" operator="containsText" text="y">
      <formula>NOT(ISERROR(SEARCH("y",AR8)))</formula>
    </cfRule>
  </conditionalFormatting>
  <conditionalFormatting sqref="AR8">
    <cfRule type="endsWith" dxfId="1380" priority="296" operator="endsWith" text="na">
      <formula>RIGHT(AR8,LEN("na"))="na"</formula>
    </cfRule>
  </conditionalFormatting>
  <conditionalFormatting sqref="AU8">
    <cfRule type="containsText" dxfId="1379" priority="293" operator="containsText" text="P">
      <formula>NOT(ISERROR(SEARCH("P",AU8)))</formula>
    </cfRule>
    <cfRule type="containsText" dxfId="1378" priority="294" operator="containsText" text="N">
      <formula>NOT(ISERROR(SEARCH("N",AU8)))</formula>
    </cfRule>
    <cfRule type="containsText" dxfId="1377" priority="295" operator="containsText" text="y">
      <formula>NOT(ISERROR(SEARCH("y",AU8)))</formula>
    </cfRule>
  </conditionalFormatting>
  <conditionalFormatting sqref="AU8">
    <cfRule type="endsWith" dxfId="1376" priority="292" operator="endsWith" text="na">
      <formula>RIGHT(AU8,LEN("na"))="na"</formula>
    </cfRule>
  </conditionalFormatting>
  <conditionalFormatting sqref="AX8">
    <cfRule type="containsText" dxfId="1375" priority="289" operator="containsText" text="P">
      <formula>NOT(ISERROR(SEARCH("P",AX8)))</formula>
    </cfRule>
    <cfRule type="containsText" dxfId="1374" priority="290" operator="containsText" text="N">
      <formula>NOT(ISERROR(SEARCH("N",AX8)))</formula>
    </cfRule>
    <cfRule type="containsText" dxfId="1373" priority="291" operator="containsText" text="y">
      <formula>NOT(ISERROR(SEARCH("y",AX8)))</formula>
    </cfRule>
  </conditionalFormatting>
  <conditionalFormatting sqref="AX8">
    <cfRule type="endsWith" dxfId="1372" priority="288" operator="endsWith" text="na">
      <formula>RIGHT(AX8,LEN("na"))="na"</formula>
    </cfRule>
  </conditionalFormatting>
  <conditionalFormatting sqref="AL8">
    <cfRule type="containsText" dxfId="1371" priority="286" operator="containsText" text="N">
      <formula>NOT(ISERROR(SEARCH("N",AL8)))</formula>
    </cfRule>
    <cfRule type="containsText" dxfId="1370" priority="287" operator="containsText" text="y">
      <formula>NOT(ISERROR(SEARCH("y",AL8)))</formula>
    </cfRule>
  </conditionalFormatting>
  <conditionalFormatting sqref="AK8">
    <cfRule type="containsText" dxfId="1369" priority="283" operator="containsText" text="P">
      <formula>NOT(ISERROR(SEARCH("P",AK8)))</formula>
    </cfRule>
    <cfRule type="containsText" dxfId="1368" priority="284" operator="containsText" text="N">
      <formula>NOT(ISERROR(SEARCH("N",AK8)))</formula>
    </cfRule>
    <cfRule type="containsText" dxfId="1367" priority="285" operator="containsText" text="y">
      <formula>NOT(ISERROR(SEARCH("y",AK8)))</formula>
    </cfRule>
  </conditionalFormatting>
  <conditionalFormatting sqref="AK8">
    <cfRule type="endsWith" dxfId="1366" priority="282" operator="endsWith" text="na">
      <formula>RIGHT(AK8,LEN("na"))="na"</formula>
    </cfRule>
  </conditionalFormatting>
  <conditionalFormatting sqref="S22">
    <cfRule type="containsText" dxfId="1365" priority="195" operator="containsText" text="N">
      <formula>NOT(ISERROR(SEARCH("N",S22)))</formula>
    </cfRule>
    <cfRule type="containsText" dxfId="1364" priority="196" operator="containsText" text="y">
      <formula>NOT(ISERROR(SEARCH("y",S22)))</formula>
    </cfRule>
  </conditionalFormatting>
  <conditionalFormatting sqref="AF22">
    <cfRule type="containsText" dxfId="1363" priority="191" operator="containsText" text="N">
      <formula>NOT(ISERROR(SEARCH("N",AF22)))</formula>
    </cfRule>
    <cfRule type="containsText" dxfId="1362" priority="192" operator="containsText" text="y">
      <formula>NOT(ISERROR(SEARCH("y",AF22)))</formula>
    </cfRule>
  </conditionalFormatting>
  <conditionalFormatting sqref="P22">
    <cfRule type="containsText" dxfId="1361" priority="201" operator="containsText" text="N">
      <formula>NOT(ISERROR(SEARCH("N",P22)))</formula>
    </cfRule>
    <cfRule type="containsText" dxfId="1360" priority="202" operator="containsText" text="y">
      <formula>NOT(ISERROR(SEARCH("y",P22)))</formula>
    </cfRule>
  </conditionalFormatting>
  <conditionalFormatting sqref="AB22">
    <cfRule type="containsText" dxfId="1359" priority="193" operator="containsText" text="N">
      <formula>NOT(ISERROR(SEARCH("N",AB22)))</formula>
    </cfRule>
    <cfRule type="containsText" dxfId="1358" priority="194" operator="containsText" text="y">
      <formula>NOT(ISERROR(SEARCH("y",AB22)))</formula>
    </cfRule>
  </conditionalFormatting>
  <conditionalFormatting sqref="AI22">
    <cfRule type="containsText" dxfId="1357" priority="189" operator="containsText" text="N">
      <formula>NOT(ISERROR(SEARCH("N",AI22)))</formula>
    </cfRule>
    <cfRule type="containsText" dxfId="1356" priority="190" operator="containsText" text="y">
      <formula>NOT(ISERROR(SEARCH("y",AI22)))</formula>
    </cfRule>
  </conditionalFormatting>
  <conditionalFormatting sqref="AP22">
    <cfRule type="containsText" dxfId="1355" priority="187" operator="containsText" text="N">
      <formula>NOT(ISERROR(SEARCH("N",AP22)))</formula>
    </cfRule>
    <cfRule type="containsText" dxfId="1354" priority="188" operator="containsText" text="y">
      <formula>NOT(ISERROR(SEARCH("y",AP22)))</formula>
    </cfRule>
  </conditionalFormatting>
  <conditionalFormatting sqref="BF22">
    <cfRule type="dataBar" priority="186">
      <dataBar showValue="0">
        <cfvo type="num" val="0"/>
        <cfvo type="num" val="1"/>
        <color rgb="FFFF0000"/>
      </dataBar>
      <extLst>
        <ext xmlns:x14="http://schemas.microsoft.com/office/spreadsheetml/2009/9/main" uri="{B025F937-C7B1-47D3-B67F-A62EFF666E3E}">
          <x14:id>{31768B0F-887B-45BE-8484-A4A85D9F5F7F}</x14:id>
        </ext>
      </extLst>
    </cfRule>
  </conditionalFormatting>
  <conditionalFormatting sqref="BH22">
    <cfRule type="containsText" dxfId="1353" priority="184" operator="containsText" text="N">
      <formula>NOT(ISERROR(SEARCH("N",BH22)))</formula>
    </cfRule>
    <cfRule type="containsText" dxfId="1352" priority="185" operator="containsText" text="y">
      <formula>NOT(ISERROR(SEARCH("y",BH22)))</formula>
    </cfRule>
  </conditionalFormatting>
  <conditionalFormatting sqref="O22 I22 K22 M22 R22 U22 X22 AA22 AE22 AH22 AO22 AR22 AU22 AX22 AK22">
    <cfRule type="containsText" dxfId="1351" priority="181" operator="containsText" text="P">
      <formula>NOT(ISERROR(SEARCH("P",I22)))</formula>
    </cfRule>
    <cfRule type="containsText" dxfId="1350" priority="182" operator="containsText" text="N">
      <formula>NOT(ISERROR(SEARCH("N",I22)))</formula>
    </cfRule>
    <cfRule type="containsText" dxfId="1349" priority="183" operator="containsText" text="y">
      <formula>NOT(ISERROR(SEARCH("y",I22)))</formula>
    </cfRule>
  </conditionalFormatting>
  <conditionalFormatting sqref="O22 I22 K22 M22 R22 U22 X22 AA22 AE22 AH22 AO22 AR22 AU22 AX22 AK22">
    <cfRule type="endsWith" dxfId="1348" priority="180" operator="endsWith" text="na">
      <formula>RIGHT(I22,LEN("na"))="na"</formula>
    </cfRule>
  </conditionalFormatting>
  <conditionalFormatting sqref="AL22">
    <cfRule type="containsText" dxfId="1347" priority="178" operator="containsText" text="N">
      <formula>NOT(ISERROR(SEARCH("N",AL22)))</formula>
    </cfRule>
    <cfRule type="containsText" dxfId="1346" priority="179" operator="containsText" text="y">
      <formula>NOT(ISERROR(SEARCH("y",AL22)))</formula>
    </cfRule>
  </conditionalFormatting>
  <conditionalFormatting sqref="AF14 AI14 P14 S14 AB14 AP14 BH14 AL14">
    <cfRule type="containsText" dxfId="1345" priority="172" operator="containsText" text="N">
      <formula>NOT(ISERROR(SEARCH("N",P14)))</formula>
    </cfRule>
    <cfRule type="containsText" dxfId="1344" priority="173" operator="containsText" text="y">
      <formula>NOT(ISERROR(SEARCH("y",P14)))</formula>
    </cfRule>
  </conditionalFormatting>
  <conditionalFormatting sqref="BF14">
    <cfRule type="dataBar" priority="171">
      <dataBar showValue="0">
        <cfvo type="num" val="0"/>
        <cfvo type="num" val="1"/>
        <color rgb="FFFF0000"/>
      </dataBar>
      <extLst>
        <ext xmlns:x14="http://schemas.microsoft.com/office/spreadsheetml/2009/9/main" uri="{B025F937-C7B1-47D3-B67F-A62EFF666E3E}">
          <x14:id>{584AFF04-33BF-45A3-9B39-AC831CC59E84}</x14:id>
        </ext>
      </extLst>
    </cfRule>
  </conditionalFormatting>
  <conditionalFormatting sqref="AF16:AF19">
    <cfRule type="containsText" dxfId="1343" priority="169" operator="containsText" text="N">
      <formula>NOT(ISERROR(SEARCH("N",AF16)))</formula>
    </cfRule>
    <cfRule type="containsText" dxfId="1342" priority="170" operator="containsText" text="y">
      <formula>NOT(ISERROR(SEARCH("y",AF16)))</formula>
    </cfRule>
  </conditionalFormatting>
  <conditionalFormatting sqref="AI16:AI19">
    <cfRule type="containsText" dxfId="1341" priority="167" operator="containsText" text="N">
      <formula>NOT(ISERROR(SEARCH("N",AI16)))</formula>
    </cfRule>
    <cfRule type="containsText" dxfId="1340" priority="168" operator="containsText" text="y">
      <formula>NOT(ISERROR(SEARCH("y",AI16)))</formula>
    </cfRule>
  </conditionalFormatting>
  <conditionalFormatting sqref="BF16:BF19">
    <cfRule type="dataBar" priority="166">
      <dataBar showValue="0">
        <cfvo type="num" val="0"/>
        <cfvo type="num" val="1"/>
        <color rgb="FFFF0000"/>
      </dataBar>
      <extLst>
        <ext xmlns:x14="http://schemas.microsoft.com/office/spreadsheetml/2009/9/main" uri="{B025F937-C7B1-47D3-B67F-A62EFF666E3E}">
          <x14:id>{50B5A11D-7302-4EE6-B0A0-4DB56FA95370}</x14:id>
        </ext>
      </extLst>
    </cfRule>
  </conditionalFormatting>
  <conditionalFormatting sqref="P16:P19">
    <cfRule type="containsText" dxfId="1339" priority="164" operator="containsText" text="N">
      <formula>NOT(ISERROR(SEARCH("N",P16)))</formula>
    </cfRule>
    <cfRule type="containsText" dxfId="1338" priority="165" operator="containsText" text="y">
      <formula>NOT(ISERROR(SEARCH("y",P16)))</formula>
    </cfRule>
  </conditionalFormatting>
  <conditionalFormatting sqref="S16:S19">
    <cfRule type="containsText" dxfId="1337" priority="160" operator="containsText" text="N">
      <formula>NOT(ISERROR(SEARCH("N",S16)))</formula>
    </cfRule>
    <cfRule type="containsText" dxfId="1336" priority="161" operator="containsText" text="y">
      <formula>NOT(ISERROR(SEARCH("y",S16)))</formula>
    </cfRule>
  </conditionalFormatting>
  <conditionalFormatting sqref="AB16:AB19">
    <cfRule type="containsText" dxfId="1335" priority="158" operator="containsText" text="N">
      <formula>NOT(ISERROR(SEARCH("N",AB16)))</formula>
    </cfRule>
    <cfRule type="containsText" dxfId="1334" priority="159" operator="containsText" text="y">
      <formula>NOT(ISERROR(SEARCH("y",AB16)))</formula>
    </cfRule>
  </conditionalFormatting>
  <conditionalFormatting sqref="AP16:AP19">
    <cfRule type="containsText" dxfId="1333" priority="156" operator="containsText" text="N">
      <formula>NOT(ISERROR(SEARCH("N",AP16)))</formula>
    </cfRule>
    <cfRule type="containsText" dxfId="1332" priority="157" operator="containsText" text="y">
      <formula>NOT(ISERROR(SEARCH("y",AP16)))</formula>
    </cfRule>
  </conditionalFormatting>
  <conditionalFormatting sqref="BH16:BH19">
    <cfRule type="containsText" dxfId="1331" priority="154" operator="containsText" text="N">
      <formula>NOT(ISERROR(SEARCH("N",BH16)))</formula>
    </cfRule>
    <cfRule type="containsText" dxfId="1330" priority="155" operator="containsText" text="y">
      <formula>NOT(ISERROR(SEARCH("y",BH16)))</formula>
    </cfRule>
  </conditionalFormatting>
  <conditionalFormatting sqref="O16:O19 O14 I14 K14 M14 R14 U14 X14 AA14 AE14 AH14 AO14 AR14 AU14 AX14 AK14">
    <cfRule type="containsText" dxfId="1329" priority="151" operator="containsText" text="P">
      <formula>NOT(ISERROR(SEARCH("P",I14)))</formula>
    </cfRule>
    <cfRule type="containsText" dxfId="1328" priority="152" operator="containsText" text="N">
      <formula>NOT(ISERROR(SEARCH("N",I14)))</formula>
    </cfRule>
    <cfRule type="containsText" dxfId="1327" priority="153" operator="containsText" text="y">
      <formula>NOT(ISERROR(SEARCH("y",I14)))</formula>
    </cfRule>
  </conditionalFormatting>
  <conditionalFormatting sqref="O16:O19 O14 I14 K14 M14 R14 U14 X14 AA14 AE14 AH14 AO14 AR14 AU14 AX14 AK14">
    <cfRule type="endsWith" dxfId="1326" priority="150" operator="endsWith" text="na">
      <formula>RIGHT(I14,LEN("na"))="na"</formula>
    </cfRule>
  </conditionalFormatting>
  <conditionalFormatting sqref="I16:I19">
    <cfRule type="containsText" dxfId="1325" priority="147" operator="containsText" text="P">
      <formula>NOT(ISERROR(SEARCH("P",I16)))</formula>
    </cfRule>
    <cfRule type="containsText" dxfId="1324" priority="148" operator="containsText" text="N">
      <formula>NOT(ISERROR(SEARCH("N",I16)))</formula>
    </cfRule>
    <cfRule type="containsText" dxfId="1323" priority="149" operator="containsText" text="y">
      <formula>NOT(ISERROR(SEARCH("y",I16)))</formula>
    </cfRule>
  </conditionalFormatting>
  <conditionalFormatting sqref="I16:I19">
    <cfRule type="endsWith" dxfId="1322" priority="146" operator="endsWith" text="na">
      <formula>RIGHT(I16,LEN("na"))="na"</formula>
    </cfRule>
  </conditionalFormatting>
  <conditionalFormatting sqref="K16:K19">
    <cfRule type="containsText" dxfId="1321" priority="143" operator="containsText" text="P">
      <formula>NOT(ISERROR(SEARCH("P",K16)))</formula>
    </cfRule>
    <cfRule type="containsText" dxfId="1320" priority="144" operator="containsText" text="N">
      <formula>NOT(ISERROR(SEARCH("N",K16)))</formula>
    </cfRule>
    <cfRule type="containsText" dxfId="1319" priority="145" operator="containsText" text="y">
      <formula>NOT(ISERROR(SEARCH("y",K16)))</formula>
    </cfRule>
  </conditionalFormatting>
  <conditionalFormatting sqref="K16:K19">
    <cfRule type="endsWith" dxfId="1318" priority="142" operator="endsWith" text="na">
      <formula>RIGHT(K16,LEN("na"))="na"</formula>
    </cfRule>
  </conditionalFormatting>
  <conditionalFormatting sqref="M16:M19">
    <cfRule type="containsText" dxfId="1317" priority="139" operator="containsText" text="P">
      <formula>NOT(ISERROR(SEARCH("P",M16)))</formula>
    </cfRule>
    <cfRule type="containsText" dxfId="1316" priority="140" operator="containsText" text="N">
      <formula>NOT(ISERROR(SEARCH("N",M16)))</formula>
    </cfRule>
    <cfRule type="containsText" dxfId="1315" priority="141" operator="containsText" text="y">
      <formula>NOT(ISERROR(SEARCH("y",M16)))</formula>
    </cfRule>
  </conditionalFormatting>
  <conditionalFormatting sqref="M16:M19">
    <cfRule type="endsWith" dxfId="1314" priority="138" operator="endsWith" text="na">
      <formula>RIGHT(M16,LEN("na"))="na"</formula>
    </cfRule>
  </conditionalFormatting>
  <conditionalFormatting sqref="R16:R19">
    <cfRule type="containsText" dxfId="1313" priority="135" operator="containsText" text="P">
      <formula>NOT(ISERROR(SEARCH("P",R16)))</formula>
    </cfRule>
    <cfRule type="containsText" dxfId="1312" priority="136" operator="containsText" text="N">
      <formula>NOT(ISERROR(SEARCH("N",R16)))</formula>
    </cfRule>
    <cfRule type="containsText" dxfId="1311" priority="137" operator="containsText" text="y">
      <formula>NOT(ISERROR(SEARCH("y",R16)))</formula>
    </cfRule>
  </conditionalFormatting>
  <conditionalFormatting sqref="R16:R19">
    <cfRule type="endsWith" dxfId="1310" priority="134" operator="endsWith" text="na">
      <formula>RIGHT(R16,LEN("na"))="na"</formula>
    </cfRule>
  </conditionalFormatting>
  <conditionalFormatting sqref="U16:U19">
    <cfRule type="containsText" dxfId="1309" priority="131" operator="containsText" text="P">
      <formula>NOT(ISERROR(SEARCH("P",U16)))</formula>
    </cfRule>
    <cfRule type="containsText" dxfId="1308" priority="132" operator="containsText" text="N">
      <formula>NOT(ISERROR(SEARCH("N",U16)))</formula>
    </cfRule>
    <cfRule type="containsText" dxfId="1307" priority="133" operator="containsText" text="y">
      <formula>NOT(ISERROR(SEARCH("y",U16)))</formula>
    </cfRule>
  </conditionalFormatting>
  <conditionalFormatting sqref="U16:U19">
    <cfRule type="endsWith" dxfId="1306" priority="130" operator="endsWith" text="na">
      <formula>RIGHT(U16,LEN("na"))="na"</formula>
    </cfRule>
  </conditionalFormatting>
  <conditionalFormatting sqref="X16:X19">
    <cfRule type="containsText" dxfId="1305" priority="127" operator="containsText" text="P">
      <formula>NOT(ISERROR(SEARCH("P",X16)))</formula>
    </cfRule>
    <cfRule type="containsText" dxfId="1304" priority="128" operator="containsText" text="N">
      <formula>NOT(ISERROR(SEARCH("N",X16)))</formula>
    </cfRule>
    <cfRule type="containsText" dxfId="1303" priority="129" operator="containsText" text="y">
      <formula>NOT(ISERROR(SEARCH("y",X16)))</formula>
    </cfRule>
  </conditionalFormatting>
  <conditionalFormatting sqref="X16:X19">
    <cfRule type="endsWith" dxfId="1302" priority="126" operator="endsWith" text="na">
      <formula>RIGHT(X16,LEN("na"))="na"</formula>
    </cfRule>
  </conditionalFormatting>
  <conditionalFormatting sqref="AA16:AA19">
    <cfRule type="containsText" dxfId="1301" priority="123" operator="containsText" text="P">
      <formula>NOT(ISERROR(SEARCH("P",AA16)))</formula>
    </cfRule>
    <cfRule type="containsText" dxfId="1300" priority="124" operator="containsText" text="N">
      <formula>NOT(ISERROR(SEARCH("N",AA16)))</formula>
    </cfRule>
    <cfRule type="containsText" dxfId="1299" priority="125" operator="containsText" text="y">
      <formula>NOT(ISERROR(SEARCH("y",AA16)))</formula>
    </cfRule>
  </conditionalFormatting>
  <conditionalFormatting sqref="AA16:AA19">
    <cfRule type="endsWith" dxfId="1298" priority="122" operator="endsWith" text="na">
      <formula>RIGHT(AA16,LEN("na"))="na"</formula>
    </cfRule>
  </conditionalFormatting>
  <conditionalFormatting sqref="AE16:AE19">
    <cfRule type="containsText" dxfId="1297" priority="119" operator="containsText" text="P">
      <formula>NOT(ISERROR(SEARCH("P",AE16)))</formula>
    </cfRule>
    <cfRule type="containsText" dxfId="1296" priority="120" operator="containsText" text="N">
      <formula>NOT(ISERROR(SEARCH("N",AE16)))</formula>
    </cfRule>
    <cfRule type="containsText" dxfId="1295" priority="121" operator="containsText" text="y">
      <formula>NOT(ISERROR(SEARCH("y",AE16)))</formula>
    </cfRule>
  </conditionalFormatting>
  <conditionalFormatting sqref="AE16:AE19">
    <cfRule type="endsWith" dxfId="1294" priority="118" operator="endsWith" text="na">
      <formula>RIGHT(AE16,LEN("na"))="na"</formula>
    </cfRule>
  </conditionalFormatting>
  <conditionalFormatting sqref="AH16:AH19">
    <cfRule type="containsText" dxfId="1293" priority="115" operator="containsText" text="P">
      <formula>NOT(ISERROR(SEARCH("P",AH16)))</formula>
    </cfRule>
    <cfRule type="containsText" dxfId="1292" priority="116" operator="containsText" text="N">
      <formula>NOT(ISERROR(SEARCH("N",AH16)))</formula>
    </cfRule>
    <cfRule type="containsText" dxfId="1291" priority="117" operator="containsText" text="y">
      <formula>NOT(ISERROR(SEARCH("y",AH16)))</formula>
    </cfRule>
  </conditionalFormatting>
  <conditionalFormatting sqref="AH16:AH19">
    <cfRule type="endsWith" dxfId="1290" priority="114" operator="endsWith" text="na">
      <formula>RIGHT(AH16,LEN("na"))="na"</formula>
    </cfRule>
  </conditionalFormatting>
  <conditionalFormatting sqref="AO16:AO19">
    <cfRule type="containsText" dxfId="1289" priority="111" operator="containsText" text="P">
      <formula>NOT(ISERROR(SEARCH("P",AO16)))</formula>
    </cfRule>
    <cfRule type="containsText" dxfId="1288" priority="112" operator="containsText" text="N">
      <formula>NOT(ISERROR(SEARCH("N",AO16)))</formula>
    </cfRule>
    <cfRule type="containsText" dxfId="1287" priority="113" operator="containsText" text="y">
      <formula>NOT(ISERROR(SEARCH("y",AO16)))</formula>
    </cfRule>
  </conditionalFormatting>
  <conditionalFormatting sqref="AO16:AO19">
    <cfRule type="endsWith" dxfId="1286" priority="110" operator="endsWith" text="na">
      <formula>RIGHT(AO16,LEN("na"))="na"</formula>
    </cfRule>
  </conditionalFormatting>
  <conditionalFormatting sqref="AR16:AR19">
    <cfRule type="containsText" dxfId="1285" priority="107" operator="containsText" text="P">
      <formula>NOT(ISERROR(SEARCH("P",AR16)))</formula>
    </cfRule>
    <cfRule type="containsText" dxfId="1284" priority="108" operator="containsText" text="N">
      <formula>NOT(ISERROR(SEARCH("N",AR16)))</formula>
    </cfRule>
    <cfRule type="containsText" dxfId="1283" priority="109" operator="containsText" text="y">
      <formula>NOT(ISERROR(SEARCH("y",AR16)))</formula>
    </cfRule>
  </conditionalFormatting>
  <conditionalFormatting sqref="AR16:AR19">
    <cfRule type="endsWith" dxfId="1282" priority="106" operator="endsWith" text="na">
      <formula>RIGHT(AR16,LEN("na"))="na"</formula>
    </cfRule>
  </conditionalFormatting>
  <conditionalFormatting sqref="AU16:AU19">
    <cfRule type="containsText" dxfId="1281" priority="103" operator="containsText" text="P">
      <formula>NOT(ISERROR(SEARCH("P",AU16)))</formula>
    </cfRule>
    <cfRule type="containsText" dxfId="1280" priority="104" operator="containsText" text="N">
      <formula>NOT(ISERROR(SEARCH("N",AU16)))</formula>
    </cfRule>
    <cfRule type="containsText" dxfId="1279" priority="105" operator="containsText" text="y">
      <formula>NOT(ISERROR(SEARCH("y",AU16)))</formula>
    </cfRule>
  </conditionalFormatting>
  <conditionalFormatting sqref="AU16:AU19">
    <cfRule type="endsWith" dxfId="1278" priority="102" operator="endsWith" text="na">
      <formula>RIGHT(AU16,LEN("na"))="na"</formula>
    </cfRule>
  </conditionalFormatting>
  <conditionalFormatting sqref="AX16:AX19">
    <cfRule type="containsText" dxfId="1277" priority="99" operator="containsText" text="P">
      <formula>NOT(ISERROR(SEARCH("P",AX16)))</formula>
    </cfRule>
    <cfRule type="containsText" dxfId="1276" priority="100" operator="containsText" text="N">
      <formula>NOT(ISERROR(SEARCH("N",AX16)))</formula>
    </cfRule>
    <cfRule type="containsText" dxfId="1275" priority="101" operator="containsText" text="y">
      <formula>NOT(ISERROR(SEARCH("y",AX16)))</formula>
    </cfRule>
  </conditionalFormatting>
  <conditionalFormatting sqref="AX16:AX19">
    <cfRule type="endsWith" dxfId="1274" priority="98" operator="endsWith" text="na">
      <formula>RIGHT(AX16,LEN("na"))="na"</formula>
    </cfRule>
  </conditionalFormatting>
  <conditionalFormatting sqref="AL16:AL19">
    <cfRule type="containsText" dxfId="1273" priority="96" operator="containsText" text="N">
      <formula>NOT(ISERROR(SEARCH("N",AL16)))</formula>
    </cfRule>
    <cfRule type="containsText" dxfId="1272" priority="97" operator="containsText" text="y">
      <formula>NOT(ISERROR(SEARCH("y",AL16)))</formula>
    </cfRule>
  </conditionalFormatting>
  <conditionalFormatting sqref="AK16:AK19">
    <cfRule type="containsText" dxfId="1271" priority="93" operator="containsText" text="P">
      <formula>NOT(ISERROR(SEARCH("P",AK16)))</formula>
    </cfRule>
    <cfRule type="containsText" dxfId="1270" priority="94" operator="containsText" text="N">
      <formula>NOT(ISERROR(SEARCH("N",AK16)))</formula>
    </cfRule>
    <cfRule type="containsText" dxfId="1269" priority="95" operator="containsText" text="y">
      <formula>NOT(ISERROR(SEARCH("y",AK16)))</formula>
    </cfRule>
  </conditionalFormatting>
  <conditionalFormatting sqref="AK16:AK19">
    <cfRule type="endsWith" dxfId="1268" priority="92" operator="endsWith" text="na">
      <formula>RIGHT(AK16,LEN("na"))="na"</formula>
    </cfRule>
  </conditionalFormatting>
  <conditionalFormatting sqref="AF15">
    <cfRule type="containsText" dxfId="1267" priority="90" operator="containsText" text="N">
      <formula>NOT(ISERROR(SEARCH("N",AF15)))</formula>
    </cfRule>
    <cfRule type="containsText" dxfId="1266" priority="91" operator="containsText" text="y">
      <formula>NOT(ISERROR(SEARCH("y",AF15)))</formula>
    </cfRule>
  </conditionalFormatting>
  <conditionalFormatting sqref="AI15">
    <cfRule type="containsText" dxfId="1265" priority="88" operator="containsText" text="N">
      <formula>NOT(ISERROR(SEARCH("N",AI15)))</formula>
    </cfRule>
    <cfRule type="containsText" dxfId="1264" priority="89" operator="containsText" text="y">
      <formula>NOT(ISERROR(SEARCH("y",AI15)))</formula>
    </cfRule>
  </conditionalFormatting>
  <conditionalFormatting sqref="BF15">
    <cfRule type="dataBar" priority="87">
      <dataBar showValue="0">
        <cfvo type="num" val="0"/>
        <cfvo type="num" val="1"/>
        <color rgb="FFFF0000"/>
      </dataBar>
      <extLst>
        <ext xmlns:x14="http://schemas.microsoft.com/office/spreadsheetml/2009/9/main" uri="{B025F937-C7B1-47D3-B67F-A62EFF666E3E}">
          <x14:id>{40210876-0C7B-449E-A0AB-4136C3E8A08D}</x14:id>
        </ext>
      </extLst>
    </cfRule>
  </conditionalFormatting>
  <conditionalFormatting sqref="P15">
    <cfRule type="containsText" dxfId="1263" priority="85" operator="containsText" text="N">
      <formula>NOT(ISERROR(SEARCH("N",P15)))</formula>
    </cfRule>
    <cfRule type="containsText" dxfId="1262" priority="86" operator="containsText" text="y">
      <formula>NOT(ISERROR(SEARCH("y",P15)))</formula>
    </cfRule>
  </conditionalFormatting>
  <conditionalFormatting sqref="S15">
    <cfRule type="containsText" dxfId="1261" priority="81" operator="containsText" text="N">
      <formula>NOT(ISERROR(SEARCH("N",S15)))</formula>
    </cfRule>
    <cfRule type="containsText" dxfId="1260" priority="82" operator="containsText" text="y">
      <formula>NOT(ISERROR(SEARCH("y",S15)))</formula>
    </cfRule>
  </conditionalFormatting>
  <conditionalFormatting sqref="AB15">
    <cfRule type="containsText" dxfId="1259" priority="79" operator="containsText" text="N">
      <formula>NOT(ISERROR(SEARCH("N",AB15)))</formula>
    </cfRule>
    <cfRule type="containsText" dxfId="1258" priority="80" operator="containsText" text="y">
      <formula>NOT(ISERROR(SEARCH("y",AB15)))</formula>
    </cfRule>
  </conditionalFormatting>
  <conditionalFormatting sqref="AP15">
    <cfRule type="containsText" dxfId="1257" priority="77" operator="containsText" text="N">
      <formula>NOT(ISERROR(SEARCH("N",AP15)))</formula>
    </cfRule>
    <cfRule type="containsText" dxfId="1256" priority="78" operator="containsText" text="y">
      <formula>NOT(ISERROR(SEARCH("y",AP15)))</formula>
    </cfRule>
  </conditionalFormatting>
  <conditionalFormatting sqref="BH15">
    <cfRule type="containsText" dxfId="1255" priority="75" operator="containsText" text="N">
      <formula>NOT(ISERROR(SEARCH("N",BH15)))</formula>
    </cfRule>
    <cfRule type="containsText" dxfId="1254" priority="76" operator="containsText" text="y">
      <formula>NOT(ISERROR(SEARCH("y",BH15)))</formula>
    </cfRule>
  </conditionalFormatting>
  <conditionalFormatting sqref="O15">
    <cfRule type="containsText" dxfId="1253" priority="72" operator="containsText" text="P">
      <formula>NOT(ISERROR(SEARCH("P",O15)))</formula>
    </cfRule>
    <cfRule type="containsText" dxfId="1252" priority="73" operator="containsText" text="N">
      <formula>NOT(ISERROR(SEARCH("N",O15)))</formula>
    </cfRule>
    <cfRule type="containsText" dxfId="1251" priority="74" operator="containsText" text="y">
      <formula>NOT(ISERROR(SEARCH("y",O15)))</formula>
    </cfRule>
  </conditionalFormatting>
  <conditionalFormatting sqref="O15">
    <cfRule type="endsWith" dxfId="1250" priority="71" operator="endsWith" text="na">
      <formula>RIGHT(O15,LEN("na"))="na"</formula>
    </cfRule>
  </conditionalFormatting>
  <conditionalFormatting sqref="I15">
    <cfRule type="containsText" dxfId="1249" priority="68" operator="containsText" text="P">
      <formula>NOT(ISERROR(SEARCH("P",I15)))</formula>
    </cfRule>
    <cfRule type="containsText" dxfId="1248" priority="69" operator="containsText" text="N">
      <formula>NOT(ISERROR(SEARCH("N",I15)))</formula>
    </cfRule>
    <cfRule type="containsText" dxfId="1247" priority="70" operator="containsText" text="y">
      <formula>NOT(ISERROR(SEARCH("y",I15)))</formula>
    </cfRule>
  </conditionalFormatting>
  <conditionalFormatting sqref="I15">
    <cfRule type="endsWith" dxfId="1246" priority="67" operator="endsWith" text="na">
      <formula>RIGHT(I15,LEN("na"))="na"</formula>
    </cfRule>
  </conditionalFormatting>
  <conditionalFormatting sqref="K15">
    <cfRule type="containsText" dxfId="1245" priority="64" operator="containsText" text="P">
      <formula>NOT(ISERROR(SEARCH("P",K15)))</formula>
    </cfRule>
    <cfRule type="containsText" dxfId="1244" priority="65" operator="containsText" text="N">
      <formula>NOT(ISERROR(SEARCH("N",K15)))</formula>
    </cfRule>
    <cfRule type="containsText" dxfId="1243" priority="66" operator="containsText" text="y">
      <formula>NOT(ISERROR(SEARCH("y",K15)))</formula>
    </cfRule>
  </conditionalFormatting>
  <conditionalFormatting sqref="K15">
    <cfRule type="endsWith" dxfId="1242" priority="63" operator="endsWith" text="na">
      <formula>RIGHT(K15,LEN("na"))="na"</formula>
    </cfRule>
  </conditionalFormatting>
  <conditionalFormatting sqref="M15">
    <cfRule type="containsText" dxfId="1241" priority="60" operator="containsText" text="P">
      <formula>NOT(ISERROR(SEARCH("P",M15)))</formula>
    </cfRule>
    <cfRule type="containsText" dxfId="1240" priority="61" operator="containsText" text="N">
      <formula>NOT(ISERROR(SEARCH("N",M15)))</formula>
    </cfRule>
    <cfRule type="containsText" dxfId="1239" priority="62" operator="containsText" text="y">
      <formula>NOT(ISERROR(SEARCH("y",M15)))</formula>
    </cfRule>
  </conditionalFormatting>
  <conditionalFormatting sqref="M15">
    <cfRule type="endsWith" dxfId="1238" priority="59" operator="endsWith" text="na">
      <formula>RIGHT(M15,LEN("na"))="na"</formula>
    </cfRule>
  </conditionalFormatting>
  <conditionalFormatting sqref="R15">
    <cfRule type="containsText" dxfId="1237" priority="56" operator="containsText" text="P">
      <formula>NOT(ISERROR(SEARCH("P",R15)))</formula>
    </cfRule>
    <cfRule type="containsText" dxfId="1236" priority="57" operator="containsText" text="N">
      <formula>NOT(ISERROR(SEARCH("N",R15)))</formula>
    </cfRule>
    <cfRule type="containsText" dxfId="1235" priority="58" operator="containsText" text="y">
      <formula>NOT(ISERROR(SEARCH("y",R15)))</formula>
    </cfRule>
  </conditionalFormatting>
  <conditionalFormatting sqref="R15">
    <cfRule type="endsWith" dxfId="1234" priority="55" operator="endsWith" text="na">
      <formula>RIGHT(R15,LEN("na"))="na"</formula>
    </cfRule>
  </conditionalFormatting>
  <conditionalFormatting sqref="U15">
    <cfRule type="containsText" dxfId="1233" priority="52" operator="containsText" text="P">
      <formula>NOT(ISERROR(SEARCH("P",U15)))</formula>
    </cfRule>
    <cfRule type="containsText" dxfId="1232" priority="53" operator="containsText" text="N">
      <formula>NOT(ISERROR(SEARCH("N",U15)))</formula>
    </cfRule>
    <cfRule type="containsText" dxfId="1231" priority="54" operator="containsText" text="y">
      <formula>NOT(ISERROR(SEARCH("y",U15)))</formula>
    </cfRule>
  </conditionalFormatting>
  <conditionalFormatting sqref="U15">
    <cfRule type="endsWith" dxfId="1230" priority="51" operator="endsWith" text="na">
      <formula>RIGHT(U15,LEN("na"))="na"</formula>
    </cfRule>
  </conditionalFormatting>
  <conditionalFormatting sqref="X15">
    <cfRule type="containsText" dxfId="1229" priority="48" operator="containsText" text="P">
      <formula>NOT(ISERROR(SEARCH("P",X15)))</formula>
    </cfRule>
    <cfRule type="containsText" dxfId="1228" priority="49" operator="containsText" text="N">
      <formula>NOT(ISERROR(SEARCH("N",X15)))</formula>
    </cfRule>
    <cfRule type="containsText" dxfId="1227" priority="50" operator="containsText" text="y">
      <formula>NOT(ISERROR(SEARCH("y",X15)))</formula>
    </cfRule>
  </conditionalFormatting>
  <conditionalFormatting sqref="X15">
    <cfRule type="endsWith" dxfId="1226" priority="47" operator="endsWith" text="na">
      <formula>RIGHT(X15,LEN("na"))="na"</formula>
    </cfRule>
  </conditionalFormatting>
  <conditionalFormatting sqref="AA15">
    <cfRule type="containsText" dxfId="1225" priority="44" operator="containsText" text="P">
      <formula>NOT(ISERROR(SEARCH("P",AA15)))</formula>
    </cfRule>
    <cfRule type="containsText" dxfId="1224" priority="45" operator="containsText" text="N">
      <formula>NOT(ISERROR(SEARCH("N",AA15)))</formula>
    </cfRule>
    <cfRule type="containsText" dxfId="1223" priority="46" operator="containsText" text="y">
      <formula>NOT(ISERROR(SEARCH("y",AA15)))</formula>
    </cfRule>
  </conditionalFormatting>
  <conditionalFormatting sqref="AA15">
    <cfRule type="endsWith" dxfId="1222" priority="43" operator="endsWith" text="na">
      <formula>RIGHT(AA15,LEN("na"))="na"</formula>
    </cfRule>
  </conditionalFormatting>
  <conditionalFormatting sqref="AE15">
    <cfRule type="containsText" dxfId="1221" priority="40" operator="containsText" text="P">
      <formula>NOT(ISERROR(SEARCH("P",AE15)))</formula>
    </cfRule>
    <cfRule type="containsText" dxfId="1220" priority="41" operator="containsText" text="N">
      <formula>NOT(ISERROR(SEARCH("N",AE15)))</formula>
    </cfRule>
    <cfRule type="containsText" dxfId="1219" priority="42" operator="containsText" text="y">
      <formula>NOT(ISERROR(SEARCH("y",AE15)))</formula>
    </cfRule>
  </conditionalFormatting>
  <conditionalFormatting sqref="AE15">
    <cfRule type="endsWith" dxfId="1218" priority="39" operator="endsWith" text="na">
      <formula>RIGHT(AE15,LEN("na"))="na"</formula>
    </cfRule>
  </conditionalFormatting>
  <conditionalFormatting sqref="AH15">
    <cfRule type="containsText" dxfId="1217" priority="36" operator="containsText" text="P">
      <formula>NOT(ISERROR(SEARCH("P",AH15)))</formula>
    </cfRule>
    <cfRule type="containsText" dxfId="1216" priority="37" operator="containsText" text="N">
      <formula>NOT(ISERROR(SEARCH("N",AH15)))</formula>
    </cfRule>
    <cfRule type="containsText" dxfId="1215" priority="38" operator="containsText" text="y">
      <formula>NOT(ISERROR(SEARCH("y",AH15)))</formula>
    </cfRule>
  </conditionalFormatting>
  <conditionalFormatting sqref="AH15">
    <cfRule type="endsWith" dxfId="1214" priority="35" operator="endsWith" text="na">
      <formula>RIGHT(AH15,LEN("na"))="na"</formula>
    </cfRule>
  </conditionalFormatting>
  <conditionalFormatting sqref="AO15">
    <cfRule type="containsText" dxfId="1213" priority="32" operator="containsText" text="P">
      <formula>NOT(ISERROR(SEARCH("P",AO15)))</formula>
    </cfRule>
    <cfRule type="containsText" dxfId="1212" priority="33" operator="containsText" text="N">
      <formula>NOT(ISERROR(SEARCH("N",AO15)))</formula>
    </cfRule>
    <cfRule type="containsText" dxfId="1211" priority="34" operator="containsText" text="y">
      <formula>NOT(ISERROR(SEARCH("y",AO15)))</formula>
    </cfRule>
  </conditionalFormatting>
  <conditionalFormatting sqref="AO15">
    <cfRule type="endsWith" dxfId="1210" priority="31" operator="endsWith" text="na">
      <formula>RIGHT(AO15,LEN("na"))="na"</formula>
    </cfRule>
  </conditionalFormatting>
  <conditionalFormatting sqref="AR15">
    <cfRule type="containsText" dxfId="1209" priority="28" operator="containsText" text="P">
      <formula>NOT(ISERROR(SEARCH("P",AR15)))</formula>
    </cfRule>
    <cfRule type="containsText" dxfId="1208" priority="29" operator="containsText" text="N">
      <formula>NOT(ISERROR(SEARCH("N",AR15)))</formula>
    </cfRule>
    <cfRule type="containsText" dxfId="1207" priority="30" operator="containsText" text="y">
      <formula>NOT(ISERROR(SEARCH("y",AR15)))</formula>
    </cfRule>
  </conditionalFormatting>
  <conditionalFormatting sqref="AR15">
    <cfRule type="endsWith" dxfId="1206" priority="27" operator="endsWith" text="na">
      <formula>RIGHT(AR15,LEN("na"))="na"</formula>
    </cfRule>
  </conditionalFormatting>
  <conditionalFormatting sqref="AU15">
    <cfRule type="containsText" dxfId="1205" priority="24" operator="containsText" text="P">
      <formula>NOT(ISERROR(SEARCH("P",AU15)))</formula>
    </cfRule>
    <cfRule type="containsText" dxfId="1204" priority="25" operator="containsText" text="N">
      <formula>NOT(ISERROR(SEARCH("N",AU15)))</formula>
    </cfRule>
    <cfRule type="containsText" dxfId="1203" priority="26" operator="containsText" text="y">
      <formula>NOT(ISERROR(SEARCH("y",AU15)))</formula>
    </cfRule>
  </conditionalFormatting>
  <conditionalFormatting sqref="AU15">
    <cfRule type="endsWith" dxfId="1202" priority="23" operator="endsWith" text="na">
      <formula>RIGHT(AU15,LEN("na"))="na"</formula>
    </cfRule>
  </conditionalFormatting>
  <conditionalFormatting sqref="AX15">
    <cfRule type="containsText" dxfId="1201" priority="20" operator="containsText" text="P">
      <formula>NOT(ISERROR(SEARCH("P",AX15)))</formula>
    </cfRule>
    <cfRule type="containsText" dxfId="1200" priority="21" operator="containsText" text="N">
      <formula>NOT(ISERROR(SEARCH("N",AX15)))</formula>
    </cfRule>
    <cfRule type="containsText" dxfId="1199" priority="22" operator="containsText" text="y">
      <formula>NOT(ISERROR(SEARCH("y",AX15)))</formula>
    </cfRule>
  </conditionalFormatting>
  <conditionalFormatting sqref="AX15">
    <cfRule type="endsWith" dxfId="1198" priority="19" operator="endsWith" text="na">
      <formula>RIGHT(AX15,LEN("na"))="na"</formula>
    </cfRule>
  </conditionalFormatting>
  <conditionalFormatting sqref="AL15">
    <cfRule type="containsText" dxfId="1197" priority="17" operator="containsText" text="N">
      <formula>NOT(ISERROR(SEARCH("N",AL15)))</formula>
    </cfRule>
    <cfRule type="containsText" dxfId="1196" priority="18" operator="containsText" text="y">
      <formula>NOT(ISERROR(SEARCH("y",AL15)))</formula>
    </cfRule>
  </conditionalFormatting>
  <conditionalFormatting sqref="AK15">
    <cfRule type="containsText" dxfId="1195" priority="14" operator="containsText" text="P">
      <formula>NOT(ISERROR(SEARCH("P",AK15)))</formula>
    </cfRule>
    <cfRule type="containsText" dxfId="1194" priority="15" operator="containsText" text="N">
      <formula>NOT(ISERROR(SEARCH("N",AK15)))</formula>
    </cfRule>
    <cfRule type="containsText" dxfId="1193" priority="16" operator="containsText" text="y">
      <formula>NOT(ISERROR(SEARCH("y",AK15)))</formula>
    </cfRule>
  </conditionalFormatting>
  <conditionalFormatting sqref="AK15">
    <cfRule type="endsWith" dxfId="1192" priority="13" operator="endsWith" text="na">
      <formula>RIGHT(AK15,LEN("na"))="na"</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C07894CE-601D-415A-97AD-60F5D6E99EB4}">
            <x14:dataBar minLength="0" maxLength="100">
              <x14:cfvo type="num">
                <xm:f>0</xm:f>
              </x14:cfvo>
              <x14:cfvo type="num">
                <xm:f>1</xm:f>
              </x14:cfvo>
              <x14:negativeFillColor rgb="FFFF0000"/>
              <x14:axisColor rgb="FF000000"/>
            </x14:dataBar>
          </x14:cfRule>
          <xm:sqref>BF9:BF12 BF21 BF27</xm:sqref>
        </x14:conditionalFormatting>
        <x14:conditionalFormatting xmlns:xm="http://schemas.microsoft.com/office/excel/2006/main">
          <x14:cfRule type="dataBar" id="{93FC9573-D376-4D68-88E5-20B89BCB4603}">
            <x14:dataBar minLength="0" maxLength="100">
              <x14:cfvo type="num">
                <xm:f>0</xm:f>
              </x14:cfvo>
              <x14:cfvo type="num">
                <xm:f>1</xm:f>
              </x14:cfvo>
              <x14:negativeFillColor rgb="FFFF0000"/>
              <x14:axisColor rgb="FF000000"/>
            </x14:dataBar>
          </x14:cfRule>
          <xm:sqref>BF23:BF25</xm:sqref>
        </x14:conditionalFormatting>
        <x14:conditionalFormatting xmlns:xm="http://schemas.microsoft.com/office/excel/2006/main">
          <x14:cfRule type="dataBar" id="{E3FBF533-393A-4802-B095-625C15ADE278}">
            <x14:dataBar minLength="0" maxLength="100">
              <x14:cfvo type="num">
                <xm:f>0</xm:f>
              </x14:cfvo>
              <x14:cfvo type="num">
                <xm:f>1</xm:f>
              </x14:cfvo>
              <x14:negativeFillColor rgb="FFFF0000"/>
              <x14:axisColor rgb="FF000000"/>
            </x14:dataBar>
          </x14:cfRule>
          <xm:sqref>BF26</xm:sqref>
        </x14:conditionalFormatting>
        <x14:conditionalFormatting xmlns:xm="http://schemas.microsoft.com/office/excel/2006/main">
          <x14:cfRule type="dataBar" id="{FFAA09BF-463B-4F4A-BD5D-D9358B7BFB9D}">
            <x14:dataBar minLength="0" maxLength="100">
              <x14:cfvo type="num">
                <xm:f>0</xm:f>
              </x14:cfvo>
              <x14:cfvo type="num">
                <xm:f>1</xm:f>
              </x14:cfvo>
              <x14:negativeFillColor rgb="FFFF0000"/>
              <x14:axisColor rgb="FF000000"/>
            </x14:dataBar>
          </x14:cfRule>
          <xm:sqref>BF7</xm:sqref>
        </x14:conditionalFormatting>
        <x14:conditionalFormatting xmlns:xm="http://schemas.microsoft.com/office/excel/2006/main">
          <x14:cfRule type="dataBar" id="{32EB2AAA-D2E0-4C13-AA92-E58631F309C3}">
            <x14:dataBar minLength="0" maxLength="100">
              <x14:cfvo type="num">
                <xm:f>0</xm:f>
              </x14:cfvo>
              <x14:cfvo type="num">
                <xm:f>1</xm:f>
              </x14:cfvo>
              <x14:negativeFillColor rgb="FFFF0000"/>
              <x14:axisColor rgb="FF000000"/>
            </x14:dataBar>
          </x14:cfRule>
          <xm:sqref>BF8</xm:sqref>
        </x14:conditionalFormatting>
        <x14:conditionalFormatting xmlns:xm="http://schemas.microsoft.com/office/excel/2006/main">
          <x14:cfRule type="dataBar" id="{31768B0F-887B-45BE-8484-A4A85D9F5F7F}">
            <x14:dataBar minLength="0" maxLength="100">
              <x14:cfvo type="num">
                <xm:f>0</xm:f>
              </x14:cfvo>
              <x14:cfvo type="num">
                <xm:f>1</xm:f>
              </x14:cfvo>
              <x14:negativeFillColor rgb="FFFF0000"/>
              <x14:axisColor rgb="FF000000"/>
            </x14:dataBar>
          </x14:cfRule>
          <xm:sqref>BF22</xm:sqref>
        </x14:conditionalFormatting>
        <x14:conditionalFormatting xmlns:xm="http://schemas.microsoft.com/office/excel/2006/main">
          <x14:cfRule type="dataBar" id="{584AFF04-33BF-45A3-9B39-AC831CC59E84}">
            <x14:dataBar minLength="0" maxLength="100">
              <x14:cfvo type="num">
                <xm:f>0</xm:f>
              </x14:cfvo>
              <x14:cfvo type="num">
                <xm:f>1</xm:f>
              </x14:cfvo>
              <x14:negativeFillColor rgb="FFFF0000"/>
              <x14:axisColor rgb="FF000000"/>
            </x14:dataBar>
          </x14:cfRule>
          <xm:sqref>BF14</xm:sqref>
        </x14:conditionalFormatting>
        <x14:conditionalFormatting xmlns:xm="http://schemas.microsoft.com/office/excel/2006/main">
          <x14:cfRule type="dataBar" id="{50B5A11D-7302-4EE6-B0A0-4DB56FA95370}">
            <x14:dataBar minLength="0" maxLength="100">
              <x14:cfvo type="num">
                <xm:f>0</xm:f>
              </x14:cfvo>
              <x14:cfvo type="num">
                <xm:f>1</xm:f>
              </x14:cfvo>
              <x14:negativeFillColor rgb="FFFF0000"/>
              <x14:axisColor rgb="FF000000"/>
            </x14:dataBar>
          </x14:cfRule>
          <xm:sqref>BF16:BF19</xm:sqref>
        </x14:conditionalFormatting>
        <x14:conditionalFormatting xmlns:xm="http://schemas.microsoft.com/office/excel/2006/main">
          <x14:cfRule type="dataBar" id="{40210876-0C7B-449E-A0AB-4136C3E8A08D}">
            <x14:dataBar minLength="0" maxLength="100">
              <x14:cfvo type="num">
                <xm:f>0</xm:f>
              </x14:cfvo>
              <x14:cfvo type="num">
                <xm:f>1</xm:f>
              </x14:cfvo>
              <x14:negativeFillColor rgb="FFFF0000"/>
              <x14:axisColor rgb="FF000000"/>
            </x14:dataBar>
          </x14:cfRule>
          <xm:sqref>BF15</xm:sqref>
        </x14:conditionalFormatting>
        <x14:conditionalFormatting xmlns:xm="http://schemas.microsoft.com/office/excel/2006/main">
          <x14:cfRule type="containsText" priority="489" operator="containsText" text="P" id="{31B3AFB3-48C9-4091-B52F-BDCDE50CDF87}">
            <xm:f>NOT(ISERROR(SEARCH("P",'6.6.1 Gaps Analysis'!AK6)))</xm:f>
            <x14:dxf>
              <font>
                <color rgb="FF9C6500"/>
              </font>
              <fill>
                <patternFill>
                  <bgColor rgb="FFFFEB9C"/>
                </patternFill>
              </fill>
            </x14:dxf>
          </x14:cfRule>
          <x14:cfRule type="containsText" priority="490" operator="containsText" text="N" id="{AFA2F355-F7F0-4F72-B71A-BCBC18DF0620}">
            <xm:f>NOT(ISERROR(SEARCH("N",'6.6.1 Gaps Analysis'!AK6)))</xm:f>
            <x14:dxf>
              <font>
                <color rgb="FF9C0006"/>
              </font>
              <fill>
                <patternFill>
                  <bgColor rgb="FFFFC7CE"/>
                </patternFill>
              </fill>
            </x14:dxf>
          </x14:cfRule>
          <x14:cfRule type="containsText" priority="491" operator="containsText" text="y" id="{431E6918-8CBC-469E-8DED-203F76E427A8}">
            <xm:f>NOT(ISERROR(SEARCH("y",'6.6.1 Gaps Analysis'!AK6)))</xm:f>
            <x14:dxf>
              <font>
                <color rgb="FF006100"/>
              </font>
              <fill>
                <patternFill>
                  <bgColor rgb="FFC6EFCE"/>
                </patternFill>
              </fill>
            </x14:dxf>
          </x14:cfRule>
          <xm:sqref>AH6</xm:sqref>
        </x14:conditionalFormatting>
        <x14:conditionalFormatting xmlns:xm="http://schemas.microsoft.com/office/excel/2006/main">
          <x14:cfRule type="endsWith" priority="3253" operator="endsWith" text="na" id="{04972E51-99B8-4734-A554-1BDBDAFB1E41}">
            <xm:f>RIGHT('6.6.1 Gaps Analysis'!AK6,LEN("na"))="na"</xm:f>
            <x14:dxf>
              <font>
                <b/>
                <i val="0"/>
                <color rgb="FF660066"/>
              </font>
              <numFmt numFmtId="30" formatCode="@"/>
              <fill>
                <patternFill>
                  <bgColor theme="0"/>
                </patternFill>
              </fill>
            </x14:dxf>
          </x14:cfRule>
          <xm:sqref>AH6</xm:sqref>
        </x14:conditionalFormatting>
        <x14:conditionalFormatting xmlns:xm="http://schemas.microsoft.com/office/excel/2006/main">
          <x14:cfRule type="containsText" priority="4775" operator="containsText" text="P" id="{EF7BC24E-29BC-4750-80C9-E6C9D60FD9A8}">
            <xm:f>NOT(ISERROR(SEARCH("P",'6.6.1 Gaps Analysis'!#REF!)))</xm:f>
            <x14:dxf>
              <font>
                <color rgb="FF9C6500"/>
              </font>
              <fill>
                <patternFill>
                  <bgColor rgb="FFFFEB9C"/>
                </patternFill>
              </fill>
            </x14:dxf>
          </x14:cfRule>
          <x14:cfRule type="containsText" priority="4776" operator="containsText" text="N" id="{3EA12EDF-76C3-43B6-9C2C-A0A6ED670032}">
            <xm:f>NOT(ISERROR(SEARCH("N",'6.6.1 Gaps Analysis'!#REF!)))</xm:f>
            <x14:dxf>
              <font>
                <color rgb="FF9C0006"/>
              </font>
              <fill>
                <patternFill>
                  <bgColor rgb="FFFFC7CE"/>
                </patternFill>
              </fill>
            </x14:dxf>
          </x14:cfRule>
          <x14:cfRule type="containsText" priority="4777" operator="containsText" text="y" id="{069AF0CC-9E82-43E7-8347-6A16055F2141}">
            <xm:f>NOT(ISERROR(SEARCH("y",'6.6.1 Gaps Analysis'!#REF!)))</xm:f>
            <x14:dxf>
              <font>
                <color rgb="FF006100"/>
              </font>
              <fill>
                <patternFill>
                  <bgColor rgb="FFC6EFCE"/>
                </patternFill>
              </fill>
            </x14:dxf>
          </x14:cfRule>
          <xm:sqref>AQ20</xm:sqref>
        </x14:conditionalFormatting>
        <x14:conditionalFormatting xmlns:xm="http://schemas.microsoft.com/office/excel/2006/main">
          <x14:cfRule type="endsWith" priority="4778" operator="endsWith" text="na" id="{32460AA0-C7E4-479E-8757-C3B3E2764F5E}">
            <xm:f>RIGHT('6.6.1 Gaps Analysis'!#REF!,LEN("na"))="na"</xm:f>
            <x14:dxf>
              <font>
                <b/>
                <i val="0"/>
                <color rgb="FF660066"/>
              </font>
              <numFmt numFmtId="30" formatCode="@"/>
              <fill>
                <patternFill>
                  <bgColor theme="0"/>
                </patternFill>
              </fill>
            </x14:dxf>
          </x14:cfRule>
          <xm:sqref>AQ20</xm:sqref>
        </x14:conditionalFormatting>
        <x14:conditionalFormatting xmlns:xm="http://schemas.microsoft.com/office/excel/2006/main">
          <x14:cfRule type="containsText" priority="174" operator="containsText" text="P" id="{48924BEE-D600-4089-9550-3DF6B93ACA30}">
            <xm:f>NOT(ISERROR(SEARCH("P",'6.6.1 Gaps Analysis'!#REF!)))</xm:f>
            <x14:dxf>
              <font>
                <color rgb="FF9C6500"/>
              </font>
              <fill>
                <patternFill>
                  <bgColor rgb="FFFFEB9C"/>
                </patternFill>
              </fill>
            </x14:dxf>
          </x14:cfRule>
          <x14:cfRule type="containsText" priority="175" operator="containsText" text="N" id="{50822E76-2274-4A29-B6FE-FA4C573AD5F0}">
            <xm:f>NOT(ISERROR(SEARCH("N",'6.6.1 Gaps Analysis'!#REF!)))</xm:f>
            <x14:dxf>
              <font>
                <color rgb="FF9C0006"/>
              </font>
              <fill>
                <patternFill>
                  <bgColor rgb="FFFFC7CE"/>
                </patternFill>
              </fill>
            </x14:dxf>
          </x14:cfRule>
          <x14:cfRule type="containsText" priority="176" operator="containsText" text="y" id="{7797F12F-3265-4958-A751-D52A1124F984}">
            <xm:f>NOT(ISERROR(SEARCH("y",'6.6.1 Gaps Analysis'!#REF!)))</xm:f>
            <x14:dxf>
              <font>
                <color rgb="FF006100"/>
              </font>
              <fill>
                <patternFill>
                  <bgColor rgb="FFC6EFCE"/>
                </patternFill>
              </fill>
            </x14:dxf>
          </x14:cfRule>
          <xm:sqref>AQ13</xm:sqref>
        </x14:conditionalFormatting>
        <x14:conditionalFormatting xmlns:xm="http://schemas.microsoft.com/office/excel/2006/main">
          <x14:cfRule type="endsWith" priority="177" operator="endsWith" text="na" id="{517A0435-38FB-4BDE-AD56-D7666E3A6BFD}">
            <xm:f>RIGHT('6.6.1 Gaps Analysis'!#REF!,LEN("na"))="na"</xm:f>
            <x14:dxf>
              <font>
                <b/>
                <i val="0"/>
                <color rgb="FF660066"/>
              </font>
              <numFmt numFmtId="30" formatCode="@"/>
              <fill>
                <patternFill>
                  <bgColor theme="0"/>
                </patternFill>
              </fill>
            </x14:dxf>
          </x14:cfRule>
          <xm:sqref>AQ13</xm:sqref>
        </x14:conditionalFormatting>
        <x14:conditionalFormatting xmlns:xm="http://schemas.microsoft.com/office/excel/2006/main">
          <x14:cfRule type="containsText" priority="4787" operator="containsText" text="P" id="{EF7BC24E-29BC-4750-80C9-E6C9D60FD9A8}">
            <xm:f>NOT(ISERROR(SEARCH("P",'6.6.1 Gaps Analysis'!AN6)))</xm:f>
            <x14:dxf>
              <font>
                <color rgb="FF9C6500"/>
              </font>
              <fill>
                <patternFill>
                  <bgColor rgb="FFFFEB9C"/>
                </patternFill>
              </fill>
            </x14:dxf>
          </x14:cfRule>
          <x14:cfRule type="containsText" priority="4788" operator="containsText" text="N" id="{3EA12EDF-76C3-43B6-9C2C-A0A6ED670032}">
            <xm:f>NOT(ISERROR(SEARCH("N",'6.6.1 Gaps Analysis'!AN6)))</xm:f>
            <x14:dxf>
              <font>
                <color rgb="FF9C0006"/>
              </font>
              <fill>
                <patternFill>
                  <bgColor rgb="FFFFC7CE"/>
                </patternFill>
              </fill>
            </x14:dxf>
          </x14:cfRule>
          <x14:cfRule type="containsText" priority="4789" operator="containsText" text="y" id="{069AF0CC-9E82-43E7-8347-6A16055F2141}">
            <xm:f>NOT(ISERROR(SEARCH("y",'6.6.1 Gaps Analysis'!AN6)))</xm:f>
            <x14:dxf>
              <font>
                <color rgb="FF006100"/>
              </font>
              <fill>
                <patternFill>
                  <bgColor rgb="FFC6EFCE"/>
                </patternFill>
              </fill>
            </x14:dxf>
          </x14:cfRule>
          <xm:sqref>AQ6</xm:sqref>
        </x14:conditionalFormatting>
        <x14:conditionalFormatting xmlns:xm="http://schemas.microsoft.com/office/excel/2006/main">
          <x14:cfRule type="endsWith" priority="4793" operator="endsWith" text="na" id="{32460AA0-C7E4-479E-8757-C3B3E2764F5E}">
            <xm:f>RIGHT('6.6.1 Gaps Analysis'!AN6,LEN("na"))="na"</xm:f>
            <x14:dxf>
              <font>
                <b/>
                <i val="0"/>
                <color rgb="FF660066"/>
              </font>
              <numFmt numFmtId="30" formatCode="@"/>
              <fill>
                <patternFill>
                  <bgColor theme="0"/>
                </patternFill>
              </fill>
            </x14:dxf>
          </x14:cfRule>
          <xm:sqref>AQ6</xm:sqref>
        </x14:conditionalFormatting>
        <x14:conditionalFormatting xmlns:xm="http://schemas.microsoft.com/office/excel/2006/main">
          <x14:cfRule type="containsText" priority="5340" operator="containsText" text="P" id="{EF7BC24E-29BC-4750-80C9-E6C9D60FD9A8}">
            <xm:f>NOT(ISERROR(SEARCH("P",'6.6.1 Gaps Analysis'!H6)))</xm:f>
            <x14:dxf>
              <font>
                <color rgb="FF9C6500"/>
              </font>
              <fill>
                <patternFill>
                  <bgColor rgb="FFFFEB9C"/>
                </patternFill>
              </fill>
            </x14:dxf>
          </x14:cfRule>
          <x14:cfRule type="containsText" priority="5341" operator="containsText" text="N" id="{3EA12EDF-76C3-43B6-9C2C-A0A6ED670032}">
            <xm:f>NOT(ISERROR(SEARCH("N",'6.6.1 Gaps Analysis'!H6)))</xm:f>
            <x14:dxf>
              <font>
                <color rgb="FF9C0006"/>
              </font>
              <fill>
                <patternFill>
                  <bgColor rgb="FFFFC7CE"/>
                </patternFill>
              </fill>
            </x14:dxf>
          </x14:cfRule>
          <x14:cfRule type="containsText" priority="5342" operator="containsText" text="y" id="{069AF0CC-9E82-43E7-8347-6A16055F2141}">
            <xm:f>NOT(ISERROR(SEARCH("y",'6.6.1 Gaps Analysis'!H6)))</xm:f>
            <x14:dxf>
              <font>
                <color rgb="FF006100"/>
              </font>
              <fill>
                <patternFill>
                  <bgColor rgb="FFC6EFCE"/>
                </patternFill>
              </fill>
            </x14:dxf>
          </x14:cfRule>
          <xm:sqref>AR6 AU6 AK6 R6 U6 X6 AA6 AE6 M6 K6 I6 O6</xm:sqref>
        </x14:conditionalFormatting>
        <x14:conditionalFormatting xmlns:xm="http://schemas.microsoft.com/office/excel/2006/main">
          <x14:cfRule type="endsWith" priority="5370" operator="endsWith" text="na" id="{32460AA0-C7E4-479E-8757-C3B3E2764F5E}">
            <xm:f>RIGHT('6.6.1 Gaps Analysis'!H6,LEN("na"))="na"</xm:f>
            <x14:dxf>
              <font>
                <b/>
                <i val="0"/>
                <color rgb="FF660066"/>
              </font>
              <numFmt numFmtId="30" formatCode="@"/>
              <fill>
                <patternFill>
                  <bgColor theme="0"/>
                </patternFill>
              </fill>
            </x14:dxf>
          </x14:cfRule>
          <xm:sqref>AR6 AU6 AK6 R6 U6 X6 AA6 AE6 M6 K6 I6 O6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91"/>
  <sheetViews>
    <sheetView zoomScale="102" zoomScaleNormal="102" workbookViewId="0">
      <pane ySplit="5" topLeftCell="A6" activePane="bottomLeft" state="frozen"/>
      <selection pane="bottomLeft" activeCell="I7" sqref="I7"/>
    </sheetView>
  </sheetViews>
  <sheetFormatPr defaultRowHeight="15" x14ac:dyDescent="0.25"/>
  <cols>
    <col min="1" max="1" width="15.28515625" style="110" customWidth="1"/>
    <col min="2" max="2" width="35.85546875" style="110" customWidth="1"/>
    <col min="3" max="3" width="12.85546875" customWidth="1"/>
    <col min="4" max="4" width="39.5703125" customWidth="1"/>
    <col min="5" max="5" width="61.7109375" style="110" customWidth="1"/>
    <col min="6" max="6" width="17.140625" style="151" customWidth="1"/>
    <col min="7" max="7" width="30.5703125" style="63" customWidth="1"/>
    <col min="8" max="8" width="11.42578125" style="36" customWidth="1"/>
    <col min="9" max="9" width="30.5703125" customWidth="1"/>
    <col min="10" max="10" width="9.140625" style="36"/>
    <col min="11" max="11" width="22.140625" customWidth="1"/>
    <col min="12" max="12" width="9.140625" style="36"/>
    <col min="13" max="13" width="25.42578125" style="63" customWidth="1"/>
    <col min="14" max="14" width="11" style="36" customWidth="1"/>
    <col min="15" max="15" width="9.5703125" style="36" customWidth="1"/>
    <col min="16" max="16" width="28" style="63" customWidth="1"/>
    <col min="17" max="17" width="11" style="36" customWidth="1"/>
    <col min="18" max="18" width="9.5703125" style="36" customWidth="1"/>
    <col min="19" max="19" width="28" customWidth="1"/>
    <col min="20" max="20" width="11" style="36" customWidth="1"/>
    <col min="21" max="21" width="9.5703125" style="36" customWidth="1"/>
    <col min="22" max="22" width="28" style="63" customWidth="1"/>
    <col min="23" max="23" width="11" style="36" customWidth="1"/>
    <col min="24" max="24" width="28" style="110" customWidth="1"/>
    <col min="25" max="25" width="22" customWidth="1"/>
    <col min="26" max="26" width="12.85546875" style="36" customWidth="1"/>
    <col min="27" max="27" width="9.42578125" style="36" customWidth="1"/>
    <col min="28" max="28" width="23.28515625" customWidth="1"/>
    <col min="29" max="29" width="24.85546875" style="110" customWidth="1"/>
    <col min="30" max="30" width="12.5703125" style="36" customWidth="1"/>
    <col min="31" max="31" width="9.140625" style="36" customWidth="1"/>
    <col min="32" max="32" width="25" customWidth="1"/>
    <col min="33" max="33" width="10.85546875" style="36" customWidth="1"/>
    <col min="34" max="34" width="9.140625" style="36" customWidth="1"/>
    <col min="35" max="35" width="32" style="110" customWidth="1"/>
    <col min="36" max="36" width="32.5703125" customWidth="1"/>
    <col min="37" max="37" width="11.7109375" style="36" customWidth="1"/>
    <col min="38" max="38" width="8.42578125" style="36" customWidth="1"/>
    <col min="39" max="39" width="24.5703125" customWidth="1"/>
    <col min="40" max="40" width="11" style="36" customWidth="1"/>
    <col min="41" max="42" width="18.140625" style="63" customWidth="1"/>
    <col min="43" max="43" width="12.140625" style="36" customWidth="1"/>
    <col min="44" max="44" width="9.28515625" style="36" customWidth="1"/>
    <col min="45" max="45" width="22" style="63" customWidth="1"/>
    <col min="46" max="46" width="12.140625" style="36" customWidth="1"/>
    <col min="47" max="47" width="9.28515625" style="36" customWidth="1"/>
    <col min="48" max="48" width="22" customWidth="1"/>
    <col min="49" max="51" width="22" style="33" customWidth="1"/>
    <col min="52" max="53" width="22" customWidth="1"/>
    <col min="54" max="54" width="35.5703125" customWidth="1"/>
    <col min="55" max="55" width="53.85546875" customWidth="1"/>
    <col min="56" max="56" width="13.140625" bestFit="1" customWidth="1"/>
    <col min="57" max="57" width="25.42578125" customWidth="1"/>
    <col min="58" max="58" width="15.7109375" style="36" customWidth="1"/>
    <col min="59" max="59" width="25.7109375" style="36" customWidth="1"/>
    <col min="60" max="60" width="32.140625" style="63" customWidth="1"/>
    <col min="61" max="61" width="32.140625" style="151" customWidth="1"/>
  </cols>
  <sheetData>
    <row r="1" spans="1:61" s="110" customFormat="1" ht="21.75" customHeight="1" x14ac:dyDescent="0.25">
      <c r="A1" s="349"/>
      <c r="B1" s="487" t="s">
        <v>114</v>
      </c>
      <c r="C1" s="488"/>
      <c r="D1" s="488"/>
      <c r="E1" s="488"/>
      <c r="F1" s="489"/>
      <c r="G1" s="174" t="s">
        <v>332</v>
      </c>
      <c r="H1" s="444" t="s">
        <v>957</v>
      </c>
      <c r="I1" s="444"/>
      <c r="J1" s="444"/>
      <c r="K1" s="444"/>
      <c r="L1" s="444"/>
      <c r="M1" s="444"/>
      <c r="N1" s="443" t="s">
        <v>323</v>
      </c>
      <c r="O1" s="443"/>
      <c r="P1" s="443"/>
      <c r="Q1" s="445" t="s">
        <v>339</v>
      </c>
      <c r="R1" s="445"/>
      <c r="S1" s="445"/>
      <c r="T1" s="445"/>
      <c r="U1" s="445"/>
      <c r="V1" s="445"/>
      <c r="W1" s="445"/>
      <c r="X1" s="445"/>
      <c r="Y1" s="446"/>
      <c r="Z1" s="478" t="s">
        <v>324</v>
      </c>
      <c r="AA1" s="479"/>
      <c r="AB1" s="479"/>
      <c r="AC1" s="480"/>
      <c r="AD1" s="435" t="s">
        <v>326</v>
      </c>
      <c r="AE1" s="435"/>
      <c r="AF1" s="435"/>
      <c r="AG1" s="436" t="s">
        <v>327</v>
      </c>
      <c r="AH1" s="437"/>
      <c r="AI1" s="438"/>
      <c r="AJ1" s="173" t="s">
        <v>331</v>
      </c>
      <c r="AK1" s="439" t="s">
        <v>329</v>
      </c>
      <c r="AL1" s="439"/>
      <c r="AM1" s="439"/>
      <c r="AN1" s="440" t="s">
        <v>333</v>
      </c>
      <c r="AO1" s="441"/>
      <c r="AP1" s="442"/>
      <c r="AQ1" s="449" t="s">
        <v>335</v>
      </c>
      <c r="AR1" s="450"/>
      <c r="AS1" s="451"/>
      <c r="AT1" s="452" t="s">
        <v>334</v>
      </c>
      <c r="AU1" s="453"/>
      <c r="AV1" s="454"/>
      <c r="AW1" s="423" t="s">
        <v>27</v>
      </c>
      <c r="AX1" s="429"/>
      <c r="AY1" s="429"/>
      <c r="AZ1" s="429"/>
      <c r="BA1" s="429"/>
      <c r="BB1" s="429"/>
      <c r="BC1" s="424"/>
      <c r="BD1" s="423" t="s">
        <v>28</v>
      </c>
      <c r="BE1" s="424"/>
      <c r="BF1" s="432" t="s">
        <v>144</v>
      </c>
      <c r="BG1" s="432"/>
      <c r="BH1" s="432"/>
      <c r="BI1" s="432"/>
    </row>
    <row r="2" spans="1:61" ht="40.5" customHeight="1" x14ac:dyDescent="0.25">
      <c r="A2" s="349"/>
      <c r="B2" s="384"/>
      <c r="C2" s="385"/>
      <c r="D2" s="385"/>
      <c r="E2" s="385"/>
      <c r="F2" s="490"/>
      <c r="G2" s="447" t="s">
        <v>406</v>
      </c>
      <c r="H2" s="423" t="s">
        <v>956</v>
      </c>
      <c r="I2" s="424"/>
      <c r="J2" s="423" t="s">
        <v>24</v>
      </c>
      <c r="K2" s="424"/>
      <c r="L2" s="423" t="s">
        <v>142</v>
      </c>
      <c r="M2" s="424"/>
      <c r="N2" s="423" t="s">
        <v>364</v>
      </c>
      <c r="O2" s="429"/>
      <c r="P2" s="424"/>
      <c r="Q2" s="423" t="s">
        <v>266</v>
      </c>
      <c r="R2" s="429"/>
      <c r="S2" s="424"/>
      <c r="T2" s="423" t="s">
        <v>267</v>
      </c>
      <c r="U2" s="429"/>
      <c r="V2" s="424"/>
      <c r="W2" s="423" t="s">
        <v>269</v>
      </c>
      <c r="X2" s="424"/>
      <c r="Y2" s="447" t="s">
        <v>26</v>
      </c>
      <c r="Z2" s="423" t="s">
        <v>154</v>
      </c>
      <c r="AA2" s="429"/>
      <c r="AB2" s="424"/>
      <c r="AC2" s="447" t="s">
        <v>273</v>
      </c>
      <c r="AD2" s="423" t="s">
        <v>275</v>
      </c>
      <c r="AE2" s="429"/>
      <c r="AF2" s="424"/>
      <c r="AG2" s="423" t="s">
        <v>320</v>
      </c>
      <c r="AH2" s="429"/>
      <c r="AI2" s="424"/>
      <c r="AJ2" s="447" t="s">
        <v>157</v>
      </c>
      <c r="AK2" s="425" t="s">
        <v>328</v>
      </c>
      <c r="AL2" s="430"/>
      <c r="AM2" s="426"/>
      <c r="AN2" s="423" t="s">
        <v>775</v>
      </c>
      <c r="AO2" s="429"/>
      <c r="AP2" s="424"/>
      <c r="AQ2" s="423" t="s">
        <v>29</v>
      </c>
      <c r="AR2" s="429"/>
      <c r="AS2" s="424"/>
      <c r="AT2" s="432" t="s">
        <v>148</v>
      </c>
      <c r="AU2" s="432"/>
      <c r="AV2" s="432"/>
      <c r="AW2" s="425"/>
      <c r="AX2" s="430"/>
      <c r="AY2" s="430"/>
      <c r="AZ2" s="430"/>
      <c r="BA2" s="430"/>
      <c r="BB2" s="430"/>
      <c r="BC2" s="426"/>
      <c r="BD2" s="425"/>
      <c r="BE2" s="426"/>
      <c r="BF2" s="432"/>
      <c r="BG2" s="432"/>
      <c r="BH2" s="432"/>
      <c r="BI2" s="432"/>
    </row>
    <row r="3" spans="1:61" s="110" customFormat="1" ht="9.75" customHeight="1" x14ac:dyDescent="0.25">
      <c r="A3" s="349"/>
      <c r="B3" s="386"/>
      <c r="C3" s="387"/>
      <c r="D3" s="387"/>
      <c r="E3" s="387"/>
      <c r="F3" s="491"/>
      <c r="G3" s="448"/>
      <c r="H3" s="427"/>
      <c r="I3" s="428"/>
      <c r="J3" s="427"/>
      <c r="K3" s="428"/>
      <c r="L3" s="427"/>
      <c r="M3" s="428"/>
      <c r="N3" s="427"/>
      <c r="O3" s="431"/>
      <c r="P3" s="428"/>
      <c r="Q3" s="427"/>
      <c r="R3" s="431"/>
      <c r="S3" s="428"/>
      <c r="T3" s="427"/>
      <c r="U3" s="431"/>
      <c r="V3" s="428"/>
      <c r="W3" s="427"/>
      <c r="X3" s="428"/>
      <c r="Y3" s="448"/>
      <c r="Z3" s="427"/>
      <c r="AA3" s="431"/>
      <c r="AB3" s="428"/>
      <c r="AC3" s="448"/>
      <c r="AD3" s="427"/>
      <c r="AE3" s="431"/>
      <c r="AF3" s="428"/>
      <c r="AG3" s="427"/>
      <c r="AH3" s="431"/>
      <c r="AI3" s="428"/>
      <c r="AJ3" s="448"/>
      <c r="AK3" s="427"/>
      <c r="AL3" s="431"/>
      <c r="AM3" s="428"/>
      <c r="AN3" s="427"/>
      <c r="AO3" s="431"/>
      <c r="AP3" s="428"/>
      <c r="AQ3" s="427"/>
      <c r="AR3" s="431"/>
      <c r="AS3" s="428"/>
      <c r="AT3" s="432"/>
      <c r="AU3" s="432"/>
      <c r="AV3" s="432"/>
      <c r="AW3" s="427"/>
      <c r="AX3" s="431"/>
      <c r="AY3" s="431"/>
      <c r="AZ3" s="431"/>
      <c r="BA3" s="431"/>
      <c r="BB3" s="431"/>
      <c r="BC3" s="428"/>
      <c r="BD3" s="427"/>
      <c r="BE3" s="428"/>
      <c r="BF3" s="432"/>
      <c r="BG3" s="432"/>
      <c r="BH3" s="432"/>
      <c r="BI3" s="432"/>
    </row>
    <row r="4" spans="1:61" s="162" customFormat="1" ht="25.5" customHeight="1" x14ac:dyDescent="0.25">
      <c r="A4" s="355" t="s">
        <v>310</v>
      </c>
      <c r="B4" s="357"/>
      <c r="C4" s="468" t="s">
        <v>304</v>
      </c>
      <c r="D4" s="469"/>
      <c r="E4" s="470" t="s">
        <v>311</v>
      </c>
      <c r="F4" s="470" t="s">
        <v>439</v>
      </c>
      <c r="G4" s="455" t="s">
        <v>330</v>
      </c>
      <c r="H4" s="455" t="s">
        <v>361</v>
      </c>
      <c r="I4" s="457" t="s">
        <v>21</v>
      </c>
      <c r="J4" s="455" t="s">
        <v>361</v>
      </c>
      <c r="K4" s="457" t="s">
        <v>21</v>
      </c>
      <c r="L4" s="457" t="s">
        <v>363</v>
      </c>
      <c r="M4" s="457" t="s">
        <v>263</v>
      </c>
      <c r="N4" s="455" t="s">
        <v>361</v>
      </c>
      <c r="O4" s="457" t="s">
        <v>246</v>
      </c>
      <c r="P4" s="457" t="s">
        <v>365</v>
      </c>
      <c r="Q4" s="455" t="s">
        <v>361</v>
      </c>
      <c r="R4" s="457" t="s">
        <v>246</v>
      </c>
      <c r="S4" s="457" t="s">
        <v>21</v>
      </c>
      <c r="T4" s="455" t="s">
        <v>361</v>
      </c>
      <c r="U4" s="457" t="s">
        <v>246</v>
      </c>
      <c r="V4" s="457" t="s">
        <v>268</v>
      </c>
      <c r="W4" s="455" t="s">
        <v>362</v>
      </c>
      <c r="X4" s="457" t="s">
        <v>270</v>
      </c>
      <c r="Y4" s="457" t="s">
        <v>153</v>
      </c>
      <c r="Z4" s="455" t="s">
        <v>361</v>
      </c>
      <c r="AA4" s="457" t="s">
        <v>246</v>
      </c>
      <c r="AB4" s="457" t="s">
        <v>156</v>
      </c>
      <c r="AC4" s="457" t="s">
        <v>272</v>
      </c>
      <c r="AD4" s="455" t="s">
        <v>361</v>
      </c>
      <c r="AE4" s="457" t="s">
        <v>246</v>
      </c>
      <c r="AF4" s="457" t="s">
        <v>155</v>
      </c>
      <c r="AG4" s="455" t="s">
        <v>361</v>
      </c>
      <c r="AH4" s="457" t="s">
        <v>246</v>
      </c>
      <c r="AI4" s="457" t="s">
        <v>321</v>
      </c>
      <c r="AJ4" s="457" t="s">
        <v>158</v>
      </c>
      <c r="AK4" s="455" t="s">
        <v>361</v>
      </c>
      <c r="AL4" s="457" t="s">
        <v>246</v>
      </c>
      <c r="AM4" s="457" t="s">
        <v>21</v>
      </c>
      <c r="AN4" s="457" t="s">
        <v>362</v>
      </c>
      <c r="AO4" s="457" t="s">
        <v>307</v>
      </c>
      <c r="AP4" s="457" t="s">
        <v>21</v>
      </c>
      <c r="AQ4" s="455" t="s">
        <v>361</v>
      </c>
      <c r="AR4" s="457" t="s">
        <v>246</v>
      </c>
      <c r="AS4" s="457" t="s">
        <v>21</v>
      </c>
      <c r="AT4" s="457" t="s">
        <v>363</v>
      </c>
      <c r="AU4" s="457" t="s">
        <v>246</v>
      </c>
      <c r="AV4" s="457" t="s">
        <v>21</v>
      </c>
      <c r="AW4" s="447" t="s">
        <v>69</v>
      </c>
      <c r="AX4" s="447" t="s">
        <v>70</v>
      </c>
      <c r="AY4" s="447" t="s">
        <v>70</v>
      </c>
      <c r="AZ4" s="447" t="s">
        <v>35</v>
      </c>
      <c r="BA4" s="447" t="s">
        <v>71</v>
      </c>
      <c r="BB4" s="447" t="s">
        <v>72</v>
      </c>
      <c r="BC4" s="447" t="s">
        <v>21</v>
      </c>
      <c r="BD4" s="447" t="s">
        <v>147</v>
      </c>
      <c r="BE4" s="447" t="s">
        <v>21</v>
      </c>
      <c r="BF4" s="447" t="s">
        <v>820</v>
      </c>
      <c r="BG4" s="447" t="s">
        <v>594</v>
      </c>
      <c r="BH4" s="447" t="s">
        <v>146</v>
      </c>
      <c r="BI4" s="447" t="s">
        <v>410</v>
      </c>
    </row>
    <row r="5" spans="1:61" s="162" customFormat="1" ht="32.25" customHeight="1" x14ac:dyDescent="0.25">
      <c r="A5" s="54" t="s">
        <v>305</v>
      </c>
      <c r="B5" s="54" t="s">
        <v>309</v>
      </c>
      <c r="C5" s="129" t="s">
        <v>303</v>
      </c>
      <c r="D5" s="135" t="s">
        <v>308</v>
      </c>
      <c r="E5" s="471"/>
      <c r="F5" s="471"/>
      <c r="G5" s="456"/>
      <c r="H5" s="456"/>
      <c r="I5" s="458"/>
      <c r="J5" s="456"/>
      <c r="K5" s="458"/>
      <c r="L5" s="458"/>
      <c r="M5" s="458"/>
      <c r="N5" s="456"/>
      <c r="O5" s="458"/>
      <c r="P5" s="458"/>
      <c r="Q5" s="456"/>
      <c r="R5" s="458"/>
      <c r="S5" s="458"/>
      <c r="T5" s="456"/>
      <c r="U5" s="458"/>
      <c r="V5" s="458"/>
      <c r="W5" s="456"/>
      <c r="X5" s="458"/>
      <c r="Y5" s="458"/>
      <c r="Z5" s="456"/>
      <c r="AA5" s="458"/>
      <c r="AB5" s="458"/>
      <c r="AC5" s="458"/>
      <c r="AD5" s="456"/>
      <c r="AE5" s="458"/>
      <c r="AF5" s="458"/>
      <c r="AG5" s="456"/>
      <c r="AH5" s="458"/>
      <c r="AI5" s="458"/>
      <c r="AJ5" s="458"/>
      <c r="AK5" s="456"/>
      <c r="AL5" s="458"/>
      <c r="AM5" s="458"/>
      <c r="AN5" s="458"/>
      <c r="AO5" s="458"/>
      <c r="AP5" s="458"/>
      <c r="AQ5" s="456"/>
      <c r="AR5" s="458"/>
      <c r="AS5" s="458"/>
      <c r="AT5" s="458"/>
      <c r="AU5" s="458"/>
      <c r="AV5" s="458"/>
      <c r="AW5" s="448"/>
      <c r="AX5" s="448"/>
      <c r="AY5" s="448"/>
      <c r="AZ5" s="448"/>
      <c r="BA5" s="448"/>
      <c r="BB5" s="448"/>
      <c r="BC5" s="448"/>
      <c r="BD5" s="448"/>
      <c r="BE5" s="448"/>
      <c r="BF5" s="448"/>
      <c r="BG5" s="448"/>
      <c r="BH5" s="448"/>
      <c r="BI5" s="448"/>
    </row>
    <row r="6" spans="1:61" ht="33" customHeight="1" x14ac:dyDescent="0.25">
      <c r="A6" s="493" t="s">
        <v>302</v>
      </c>
      <c r="B6" s="492" t="s">
        <v>238</v>
      </c>
      <c r="C6" s="201" t="s">
        <v>419</v>
      </c>
      <c r="D6" s="201" t="s">
        <v>427</v>
      </c>
      <c r="E6" s="14"/>
      <c r="F6" s="14"/>
      <c r="G6" s="23"/>
      <c r="H6" s="48"/>
      <c r="I6" s="14"/>
      <c r="J6" s="48"/>
      <c r="K6" s="14"/>
      <c r="L6" s="48"/>
      <c r="M6" s="14"/>
      <c r="N6" s="48"/>
      <c r="O6" s="48"/>
      <c r="P6" s="14"/>
      <c r="Q6" s="48"/>
      <c r="R6" s="48"/>
      <c r="S6" s="14"/>
      <c r="T6" s="48"/>
      <c r="U6" s="48"/>
      <c r="V6" s="14"/>
      <c r="W6" s="48"/>
      <c r="X6" s="14"/>
      <c r="Y6" s="23"/>
      <c r="Z6" s="48"/>
      <c r="AA6" s="48"/>
      <c r="AB6" s="23"/>
      <c r="AC6" s="23"/>
      <c r="AD6" s="48"/>
      <c r="AE6" s="48"/>
      <c r="AF6" s="14"/>
      <c r="AG6" s="48"/>
      <c r="AH6" s="48"/>
      <c r="AI6" s="14"/>
      <c r="AJ6" s="23"/>
      <c r="AK6" s="48"/>
      <c r="AL6" s="48"/>
      <c r="AM6" s="14"/>
      <c r="AN6" s="48"/>
      <c r="AO6" s="14"/>
      <c r="AP6" s="14"/>
      <c r="AQ6" s="48"/>
      <c r="AR6" s="48"/>
      <c r="AS6" s="14"/>
      <c r="AT6" s="48"/>
      <c r="AU6" s="48"/>
      <c r="AV6" s="14"/>
      <c r="AW6" s="44"/>
      <c r="AX6" s="44"/>
      <c r="AY6" s="44"/>
      <c r="AZ6" s="14"/>
      <c r="BA6" s="48"/>
      <c r="BB6" s="14"/>
      <c r="BC6" s="14"/>
      <c r="BD6" s="20"/>
      <c r="BE6" s="14"/>
      <c r="BF6" s="48"/>
      <c r="BG6" s="48"/>
      <c r="BH6" s="14"/>
      <c r="BI6" s="14"/>
    </row>
    <row r="7" spans="1:61" s="151" customFormat="1" ht="225" x14ac:dyDescent="0.25">
      <c r="A7" s="493"/>
      <c r="B7" s="492"/>
      <c r="C7" s="131" t="s">
        <v>420</v>
      </c>
      <c r="D7" s="131" t="s">
        <v>443</v>
      </c>
      <c r="E7" s="25" t="s">
        <v>838</v>
      </c>
      <c r="F7" s="32">
        <v>1</v>
      </c>
      <c r="G7" s="299" t="s">
        <v>839</v>
      </c>
      <c r="H7" s="32" t="s">
        <v>23</v>
      </c>
      <c r="I7" s="25" t="s">
        <v>595</v>
      </c>
      <c r="J7" s="32" t="s">
        <v>23</v>
      </c>
      <c r="K7" s="25"/>
      <c r="L7" s="32" t="s">
        <v>22</v>
      </c>
      <c r="M7" s="25" t="s">
        <v>829</v>
      </c>
      <c r="N7" s="32" t="s">
        <v>22</v>
      </c>
      <c r="O7" s="32">
        <v>3</v>
      </c>
      <c r="P7" s="29" t="s">
        <v>828</v>
      </c>
      <c r="Q7" s="32" t="s">
        <v>22</v>
      </c>
      <c r="R7" s="32">
        <v>3</v>
      </c>
      <c r="S7" s="29" t="s">
        <v>596</v>
      </c>
      <c r="T7" s="32" t="s">
        <v>73</v>
      </c>
      <c r="U7" s="32">
        <v>1</v>
      </c>
      <c r="V7" s="29" t="s">
        <v>265</v>
      </c>
      <c r="W7" s="32" t="s">
        <v>22</v>
      </c>
      <c r="X7" s="29" t="s">
        <v>404</v>
      </c>
      <c r="Y7" s="197" t="s">
        <v>622</v>
      </c>
      <c r="Z7" s="32" t="s">
        <v>20</v>
      </c>
      <c r="AA7" s="32">
        <v>3</v>
      </c>
      <c r="AB7" s="27" t="s">
        <v>597</v>
      </c>
      <c r="AC7" s="27" t="s">
        <v>830</v>
      </c>
      <c r="AD7" s="32" t="s">
        <v>23</v>
      </c>
      <c r="AE7" s="32">
        <v>2</v>
      </c>
      <c r="AF7" s="27" t="s">
        <v>831</v>
      </c>
      <c r="AG7" s="32" t="s">
        <v>22</v>
      </c>
      <c r="AH7" s="32">
        <v>1</v>
      </c>
      <c r="AI7" s="27" t="s">
        <v>832</v>
      </c>
      <c r="AJ7" s="27" t="s">
        <v>405</v>
      </c>
      <c r="AK7" s="32" t="s">
        <v>22</v>
      </c>
      <c r="AL7" s="32">
        <v>3</v>
      </c>
      <c r="AM7" s="25" t="s">
        <v>412</v>
      </c>
      <c r="AN7" s="32" t="s">
        <v>22</v>
      </c>
      <c r="AO7" s="32">
        <v>15.1</v>
      </c>
      <c r="AP7" s="25" t="s">
        <v>833</v>
      </c>
      <c r="AQ7" s="32" t="s">
        <v>23</v>
      </c>
      <c r="AR7" s="32">
        <v>2</v>
      </c>
      <c r="AS7" s="25" t="s">
        <v>834</v>
      </c>
      <c r="AT7" s="32" t="s">
        <v>22</v>
      </c>
      <c r="AU7" s="32">
        <v>1</v>
      </c>
      <c r="AV7" s="25" t="s">
        <v>611</v>
      </c>
      <c r="AW7" s="32">
        <f t="array" ref="AW7">SUM(IF(N7:AQ7=AX7, O7:AR7, 0))+SUM(IF(AT7=AY7, AU7, 0))</f>
        <v>5</v>
      </c>
      <c r="AX7" s="32" t="s">
        <v>23</v>
      </c>
      <c r="AY7" s="32" t="s">
        <v>22</v>
      </c>
      <c r="AZ7" s="43">
        <f>SUM(O7:AU7)</f>
        <v>34.1</v>
      </c>
      <c r="BA7" s="46">
        <f>AW7/AZ7</f>
        <v>0.14662756598240467</v>
      </c>
      <c r="BB7" s="45">
        <f>BA7</f>
        <v>0.14662756598240467</v>
      </c>
      <c r="BC7" s="25" t="s">
        <v>407</v>
      </c>
      <c r="BD7" s="28" t="s">
        <v>408</v>
      </c>
      <c r="BE7" s="25" t="s">
        <v>30</v>
      </c>
      <c r="BF7" s="32" t="s">
        <v>821</v>
      </c>
      <c r="BG7" s="25" t="s">
        <v>417</v>
      </c>
      <c r="BH7" s="25" t="s">
        <v>409</v>
      </c>
      <c r="BI7" s="25" t="s">
        <v>411</v>
      </c>
    </row>
    <row r="8" spans="1:61" s="151" customFormat="1" ht="61.5" customHeight="1" x14ac:dyDescent="0.25">
      <c r="A8" s="493"/>
      <c r="B8" s="492"/>
      <c r="C8" s="131" t="s">
        <v>421</v>
      </c>
      <c r="D8" s="131" t="s">
        <v>444</v>
      </c>
      <c r="E8" s="25" t="s">
        <v>840</v>
      </c>
      <c r="F8" s="32">
        <v>1</v>
      </c>
      <c r="G8" s="299" t="s">
        <v>839</v>
      </c>
      <c r="H8" s="32" t="s">
        <v>271</v>
      </c>
      <c r="I8" s="25"/>
      <c r="J8" s="32" t="s">
        <v>271</v>
      </c>
      <c r="K8" s="25"/>
      <c r="L8" s="32" t="s">
        <v>271</v>
      </c>
      <c r="M8" s="25"/>
      <c r="N8" s="32" t="s">
        <v>271</v>
      </c>
      <c r="O8" s="32">
        <v>0</v>
      </c>
      <c r="P8" s="29"/>
      <c r="Q8" s="32" t="s">
        <v>271</v>
      </c>
      <c r="R8" s="32">
        <v>0</v>
      </c>
      <c r="S8" s="29"/>
      <c r="T8" s="32" t="s">
        <v>271</v>
      </c>
      <c r="U8" s="32">
        <v>0</v>
      </c>
      <c r="V8" s="29"/>
      <c r="W8" s="32" t="s">
        <v>271</v>
      </c>
      <c r="X8" s="29"/>
      <c r="Y8" s="197"/>
      <c r="Z8" s="32" t="s">
        <v>271</v>
      </c>
      <c r="AA8" s="32">
        <v>0</v>
      </c>
      <c r="AB8" s="27"/>
      <c r="AC8" s="27"/>
      <c r="AD8" s="32" t="s">
        <v>271</v>
      </c>
      <c r="AE8" s="32">
        <v>0</v>
      </c>
      <c r="AF8" s="27"/>
      <c r="AG8" s="32" t="s">
        <v>271</v>
      </c>
      <c r="AH8" s="32">
        <v>0</v>
      </c>
      <c r="AI8" s="27"/>
      <c r="AJ8" s="27"/>
      <c r="AK8" s="32" t="s">
        <v>271</v>
      </c>
      <c r="AL8" s="32">
        <v>0</v>
      </c>
      <c r="AM8" s="25"/>
      <c r="AN8" s="32" t="s">
        <v>271</v>
      </c>
      <c r="AO8" s="25"/>
      <c r="AP8" s="25"/>
      <c r="AQ8" s="32" t="s">
        <v>271</v>
      </c>
      <c r="AR8" s="32">
        <v>0</v>
      </c>
      <c r="AS8" s="25"/>
      <c r="AT8" s="32" t="s">
        <v>271</v>
      </c>
      <c r="AU8" s="32">
        <v>0</v>
      </c>
      <c r="AV8" s="25"/>
      <c r="AW8" s="32">
        <f t="array" ref="AW8">SUM(IF(N8:AQ8=AX8, O8:AR8, 0))+SUM(IF(AT8=AY8, AU8, 0))</f>
        <v>0</v>
      </c>
      <c r="AX8" s="32" t="s">
        <v>23</v>
      </c>
      <c r="AY8" s="32" t="s">
        <v>22</v>
      </c>
      <c r="AZ8" s="32">
        <f>SUM(O8:AU8)</f>
        <v>0</v>
      </c>
      <c r="BA8" s="53" t="e">
        <f t="shared" ref="BA8:BA9" si="0">AW8/AZ8</f>
        <v>#DIV/0!</v>
      </c>
      <c r="BB8" s="45" t="e">
        <f t="shared" ref="BB8:BB9" si="1">BA8</f>
        <v>#DIV/0!</v>
      </c>
      <c r="BC8" s="25" t="s">
        <v>844</v>
      </c>
      <c r="BD8" s="28"/>
      <c r="BE8" s="25"/>
      <c r="BF8" s="32" t="s">
        <v>271</v>
      </c>
      <c r="BG8" s="25"/>
      <c r="BH8" s="25"/>
      <c r="BI8" s="25"/>
    </row>
    <row r="9" spans="1:61" s="151" customFormat="1" ht="135" x14ac:dyDescent="0.25">
      <c r="A9" s="493"/>
      <c r="B9" s="492"/>
      <c r="C9" s="99" t="s">
        <v>422</v>
      </c>
      <c r="D9" s="99" t="s">
        <v>428</v>
      </c>
      <c r="E9" s="100" t="s">
        <v>841</v>
      </c>
      <c r="F9" s="32">
        <v>1</v>
      </c>
      <c r="G9" s="299" t="s">
        <v>839</v>
      </c>
      <c r="H9" s="32" t="s">
        <v>23</v>
      </c>
      <c r="I9" s="25" t="s">
        <v>599</v>
      </c>
      <c r="J9" s="32" t="s">
        <v>23</v>
      </c>
      <c r="K9" s="25" t="s">
        <v>25</v>
      </c>
      <c r="L9" s="32" t="s">
        <v>22</v>
      </c>
      <c r="M9" s="25" t="s">
        <v>829</v>
      </c>
      <c r="N9" s="32" t="s">
        <v>23</v>
      </c>
      <c r="O9" s="32">
        <v>3</v>
      </c>
      <c r="P9" s="29" t="s">
        <v>598</v>
      </c>
      <c r="Q9" s="32" t="s">
        <v>23</v>
      </c>
      <c r="R9" s="32">
        <v>3</v>
      </c>
      <c r="S9" s="29" t="s">
        <v>598</v>
      </c>
      <c r="T9" s="32" t="s">
        <v>23</v>
      </c>
      <c r="U9" s="32">
        <v>1</v>
      </c>
      <c r="V9" s="29" t="s">
        <v>598</v>
      </c>
      <c r="W9" s="32" t="s">
        <v>23</v>
      </c>
      <c r="X9" s="29" t="s">
        <v>842</v>
      </c>
      <c r="Y9" s="197" t="s">
        <v>623</v>
      </c>
      <c r="Z9" s="32" t="s">
        <v>23</v>
      </c>
      <c r="AA9" s="32">
        <v>3</v>
      </c>
      <c r="AB9" s="27" t="s">
        <v>274</v>
      </c>
      <c r="AC9" s="27" t="s">
        <v>836</v>
      </c>
      <c r="AD9" s="32" t="s">
        <v>22</v>
      </c>
      <c r="AE9" s="32">
        <v>2</v>
      </c>
      <c r="AF9" s="27" t="s">
        <v>835</v>
      </c>
      <c r="AG9" s="32" t="s">
        <v>23</v>
      </c>
      <c r="AH9" s="32">
        <v>2</v>
      </c>
      <c r="AI9" s="27" t="s">
        <v>836</v>
      </c>
      <c r="AJ9" s="27" t="s">
        <v>405</v>
      </c>
      <c r="AK9" s="32" t="s">
        <v>73</v>
      </c>
      <c r="AL9" s="32">
        <v>3</v>
      </c>
      <c r="AM9" s="25" t="s">
        <v>843</v>
      </c>
      <c r="AN9" s="32" t="s">
        <v>23</v>
      </c>
      <c r="AO9" s="25"/>
      <c r="AP9" s="25"/>
      <c r="AQ9" s="32" t="s">
        <v>23</v>
      </c>
      <c r="AR9" s="32">
        <v>2</v>
      </c>
      <c r="AS9" s="25" t="s">
        <v>834</v>
      </c>
      <c r="AT9" s="32" t="s">
        <v>22</v>
      </c>
      <c r="AU9" s="32">
        <v>2</v>
      </c>
      <c r="AV9" s="25" t="s">
        <v>837</v>
      </c>
      <c r="AW9" s="32">
        <f t="array" ref="AW9">SUM(IF(N9:AQ9=AX9, O9:AR9, 0))+SUM(IF(AT9=AY9, AU9, 0))</f>
        <v>16</v>
      </c>
      <c r="AX9" s="32" t="s">
        <v>23</v>
      </c>
      <c r="AY9" s="32" t="s">
        <v>22</v>
      </c>
      <c r="AZ9" s="32">
        <f>SUM(O9:AU9)</f>
        <v>21</v>
      </c>
      <c r="BA9" s="53">
        <f t="shared" si="0"/>
        <v>0.76190476190476186</v>
      </c>
      <c r="BB9" s="45">
        <f t="shared" si="1"/>
        <v>0.76190476190476186</v>
      </c>
      <c r="BC9" s="25" t="s">
        <v>845</v>
      </c>
      <c r="BD9" s="28">
        <v>50000</v>
      </c>
      <c r="BE9" s="25" t="s">
        <v>846</v>
      </c>
      <c r="BF9" s="32" t="s">
        <v>23</v>
      </c>
      <c r="BG9" s="25"/>
      <c r="BH9" s="25"/>
      <c r="BI9" s="25"/>
    </row>
    <row r="10" spans="1:61" s="1" customFormat="1" ht="30" x14ac:dyDescent="0.25">
      <c r="A10" s="493"/>
      <c r="B10" s="492"/>
      <c r="C10" s="131" t="s">
        <v>424</v>
      </c>
      <c r="D10" s="131" t="s">
        <v>445</v>
      </c>
      <c r="E10" s="38" t="s">
        <v>413</v>
      </c>
      <c r="F10" s="32">
        <v>1</v>
      </c>
      <c r="G10" s="35" t="s">
        <v>292</v>
      </c>
      <c r="H10" s="35" t="s">
        <v>292</v>
      </c>
      <c r="I10" s="13"/>
      <c r="J10" s="35" t="s">
        <v>292</v>
      </c>
      <c r="K10" s="13"/>
      <c r="L10" s="35" t="s">
        <v>292</v>
      </c>
      <c r="M10" s="13"/>
      <c r="N10" s="35" t="s">
        <v>292</v>
      </c>
      <c r="O10" s="35">
        <v>0</v>
      </c>
      <c r="P10" s="38"/>
      <c r="Q10" s="35" t="s">
        <v>292</v>
      </c>
      <c r="R10" s="35">
        <v>0</v>
      </c>
      <c r="S10" s="34"/>
      <c r="T10" s="35" t="s">
        <v>292</v>
      </c>
      <c r="U10" s="35">
        <v>0</v>
      </c>
      <c r="V10" s="34"/>
      <c r="W10" s="35" t="s">
        <v>292</v>
      </c>
      <c r="X10" s="34"/>
      <c r="Y10" s="22"/>
      <c r="Z10" s="35" t="s">
        <v>292</v>
      </c>
      <c r="AA10" s="35">
        <v>0</v>
      </c>
      <c r="AB10" s="22"/>
      <c r="AC10" s="22"/>
      <c r="AD10" s="35" t="s">
        <v>292</v>
      </c>
      <c r="AE10" s="35">
        <v>0</v>
      </c>
      <c r="AF10" s="13"/>
      <c r="AG10" s="35" t="s">
        <v>292</v>
      </c>
      <c r="AH10" s="35">
        <v>0</v>
      </c>
      <c r="AI10" s="13"/>
      <c r="AJ10" s="22"/>
      <c r="AK10" s="35" t="s">
        <v>292</v>
      </c>
      <c r="AL10" s="35">
        <v>0</v>
      </c>
      <c r="AM10" s="13"/>
      <c r="AN10" s="35" t="s">
        <v>292</v>
      </c>
      <c r="AO10" s="35"/>
      <c r="AP10" s="13"/>
      <c r="AQ10" s="35" t="s">
        <v>292</v>
      </c>
      <c r="AR10" s="35">
        <v>0</v>
      </c>
      <c r="AS10" s="13"/>
      <c r="AT10" s="35" t="s">
        <v>292</v>
      </c>
      <c r="AU10" s="35">
        <v>0</v>
      </c>
      <c r="AV10" s="13"/>
      <c r="AW10" s="30"/>
      <c r="AX10" s="30"/>
      <c r="AY10" s="30"/>
      <c r="AZ10" s="13"/>
      <c r="BA10" s="35"/>
      <c r="BB10" s="13"/>
      <c r="BC10" s="13" t="s">
        <v>925</v>
      </c>
      <c r="BD10" s="19"/>
      <c r="BE10" s="13"/>
      <c r="BF10" s="35"/>
      <c r="BG10" s="35"/>
      <c r="BH10" s="13"/>
      <c r="BI10" s="13"/>
    </row>
    <row r="11" spans="1:61" s="151" customFormat="1" ht="120" x14ac:dyDescent="0.25">
      <c r="A11" s="493"/>
      <c r="B11" s="492"/>
      <c r="C11" s="133" t="s">
        <v>425</v>
      </c>
      <c r="D11" s="133" t="s">
        <v>423</v>
      </c>
      <c r="E11" s="199" t="s">
        <v>600</v>
      </c>
      <c r="F11" s="168">
        <v>1</v>
      </c>
      <c r="G11" s="27" t="s">
        <v>624</v>
      </c>
      <c r="H11" s="32" t="s">
        <v>23</v>
      </c>
      <c r="I11" s="32"/>
      <c r="J11" s="32" t="s">
        <v>23</v>
      </c>
      <c r="K11" s="32"/>
      <c r="L11" s="32" t="s">
        <v>23</v>
      </c>
      <c r="M11" s="32"/>
      <c r="N11" s="32" t="s">
        <v>22</v>
      </c>
      <c r="O11" s="32">
        <v>3</v>
      </c>
      <c r="P11" s="25" t="s">
        <v>58</v>
      </c>
      <c r="Q11" s="32" t="s">
        <v>20</v>
      </c>
      <c r="R11" s="32">
        <v>3</v>
      </c>
      <c r="S11" s="25" t="s">
        <v>58</v>
      </c>
      <c r="T11" s="32" t="s">
        <v>20</v>
      </c>
      <c r="U11" s="32">
        <v>3</v>
      </c>
      <c r="V11" s="25" t="s">
        <v>58</v>
      </c>
      <c r="W11" s="32" t="s">
        <v>20</v>
      </c>
      <c r="X11" s="25" t="s">
        <v>897</v>
      </c>
      <c r="Y11" s="27" t="s">
        <v>898</v>
      </c>
      <c r="Z11" s="32" t="s">
        <v>22</v>
      </c>
      <c r="AA11" s="32">
        <v>3</v>
      </c>
      <c r="AB11" s="40" t="s">
        <v>903</v>
      </c>
      <c r="AC11" s="27" t="s">
        <v>899</v>
      </c>
      <c r="AD11" s="32" t="s">
        <v>22</v>
      </c>
      <c r="AE11" s="32">
        <v>3</v>
      </c>
      <c r="AF11" s="27" t="s">
        <v>59</v>
      </c>
      <c r="AG11" s="32" t="s">
        <v>22</v>
      </c>
      <c r="AH11" s="32">
        <v>3</v>
      </c>
      <c r="AI11" s="32" t="s">
        <v>900</v>
      </c>
      <c r="AJ11" s="35" t="s">
        <v>901</v>
      </c>
      <c r="AK11" s="32" t="s">
        <v>22</v>
      </c>
      <c r="AL11" s="32">
        <v>2</v>
      </c>
      <c r="AM11" s="57" t="s">
        <v>864</v>
      </c>
      <c r="AN11" s="32" t="s">
        <v>54</v>
      </c>
      <c r="AO11" s="32"/>
      <c r="AP11" s="32" t="s">
        <v>866</v>
      </c>
      <c r="AQ11" s="32" t="s">
        <v>855</v>
      </c>
      <c r="AR11" s="32">
        <v>3</v>
      </c>
      <c r="AS11" s="57" t="s">
        <v>904</v>
      </c>
      <c r="AT11" s="32" t="s">
        <v>22</v>
      </c>
      <c r="AU11" s="32">
        <v>2</v>
      </c>
      <c r="AV11" s="25" t="s">
        <v>902</v>
      </c>
      <c r="AW11" s="43">
        <f t="array" ref="AW11">SUM(IF(N11:AQ11=AX11, O11:AR11, 0))+SUM(IF(AT11=AY11, AU11, 0))</f>
        <v>2</v>
      </c>
      <c r="AX11" s="43" t="s">
        <v>23</v>
      </c>
      <c r="AY11" s="43" t="s">
        <v>22</v>
      </c>
      <c r="AZ11" s="43">
        <f>SUM(O11:AU11)</f>
        <v>25</v>
      </c>
      <c r="BA11" s="46">
        <f t="shared" ref="BA11" si="2">AW11/AZ11</f>
        <v>0.08</v>
      </c>
      <c r="BB11" s="300">
        <f t="shared" ref="BB11" si="3">BA11</f>
        <v>0.08</v>
      </c>
      <c r="BC11" s="25" t="s">
        <v>60</v>
      </c>
      <c r="BD11" s="301"/>
      <c r="BE11" s="25" t="s">
        <v>61</v>
      </c>
      <c r="BF11" s="32" t="s">
        <v>23</v>
      </c>
      <c r="BG11" s="32"/>
      <c r="BH11" s="12"/>
      <c r="BI11" s="25" t="s">
        <v>905</v>
      </c>
    </row>
    <row r="12" spans="1:61" s="39" customFormat="1" ht="32.25" x14ac:dyDescent="0.25">
      <c r="A12" s="493"/>
      <c r="B12" s="492"/>
      <c r="C12" s="200" t="s">
        <v>429</v>
      </c>
      <c r="D12" s="200" t="s">
        <v>426</v>
      </c>
      <c r="E12" s="133"/>
      <c r="F12" s="203">
        <v>1</v>
      </c>
      <c r="G12" s="35" t="s">
        <v>292</v>
      </c>
      <c r="H12" s="35" t="s">
        <v>292</v>
      </c>
      <c r="I12" s="13"/>
      <c r="J12" s="35" t="s">
        <v>292</v>
      </c>
      <c r="K12" s="13"/>
      <c r="L12" s="35" t="s">
        <v>292</v>
      </c>
      <c r="M12" s="13"/>
      <c r="N12" s="35" t="s">
        <v>292</v>
      </c>
      <c r="O12" s="35">
        <v>0</v>
      </c>
      <c r="P12" s="38"/>
      <c r="Q12" s="35" t="s">
        <v>292</v>
      </c>
      <c r="R12" s="35">
        <v>0</v>
      </c>
      <c r="S12" s="34"/>
      <c r="T12" s="35" t="s">
        <v>292</v>
      </c>
      <c r="U12" s="35">
        <v>0</v>
      </c>
      <c r="V12" s="34"/>
      <c r="W12" s="35" t="s">
        <v>292</v>
      </c>
      <c r="X12" s="34"/>
      <c r="Y12" s="22"/>
      <c r="Z12" s="35" t="s">
        <v>292</v>
      </c>
      <c r="AA12" s="35">
        <v>0</v>
      </c>
      <c r="AB12" s="22"/>
      <c r="AC12" s="22"/>
      <c r="AD12" s="35" t="s">
        <v>292</v>
      </c>
      <c r="AE12" s="35">
        <v>0</v>
      </c>
      <c r="AF12" s="13"/>
      <c r="AG12" s="35" t="s">
        <v>292</v>
      </c>
      <c r="AH12" s="35">
        <v>0</v>
      </c>
      <c r="AI12" s="13"/>
      <c r="AJ12" s="22"/>
      <c r="AK12" s="35" t="s">
        <v>292</v>
      </c>
      <c r="AL12" s="35">
        <v>0</v>
      </c>
      <c r="AM12" s="13"/>
      <c r="AN12" s="35" t="s">
        <v>292</v>
      </c>
      <c r="AO12" s="35"/>
      <c r="AP12" s="13"/>
      <c r="AQ12" s="35" t="s">
        <v>292</v>
      </c>
      <c r="AR12" s="35">
        <v>0</v>
      </c>
      <c r="AS12" s="13"/>
      <c r="AT12" s="35" t="s">
        <v>292</v>
      </c>
      <c r="AU12" s="35">
        <v>0</v>
      </c>
      <c r="AV12" s="13"/>
      <c r="AW12" s="43">
        <f t="array" ref="AW12">SUM(IF(N12:AQ12=AX12, O12:AR12, 0))+SUM(IF(AT12=AY12, AU12, 0))</f>
        <v>0</v>
      </c>
      <c r="AX12" s="43" t="s">
        <v>23</v>
      </c>
      <c r="AY12" s="43" t="s">
        <v>22</v>
      </c>
      <c r="AZ12" s="43">
        <f>SUM(O12:AU12)</f>
        <v>0</v>
      </c>
      <c r="BA12" s="46" t="e">
        <f t="shared" ref="BA12:BA13" si="4">AW12/AZ12</f>
        <v>#DIV/0!</v>
      </c>
      <c r="BB12" s="45" t="e">
        <f t="shared" ref="BB12:BB13" si="5">BA12</f>
        <v>#DIV/0!</v>
      </c>
      <c r="BC12" s="38" t="s">
        <v>66</v>
      </c>
      <c r="BD12" s="41"/>
      <c r="BE12" s="38"/>
      <c r="BF12" s="32"/>
      <c r="BG12" s="32"/>
      <c r="BH12" s="38"/>
      <c r="BI12" s="38"/>
    </row>
    <row r="13" spans="1:61" s="39" customFormat="1" ht="120" x14ac:dyDescent="0.25">
      <c r="A13" s="493"/>
      <c r="B13" s="492"/>
      <c r="C13" s="133" t="s">
        <v>431</v>
      </c>
      <c r="D13" s="133" t="s">
        <v>430</v>
      </c>
      <c r="E13" s="199" t="s">
        <v>418</v>
      </c>
      <c r="F13" s="168">
        <v>1</v>
      </c>
      <c r="G13" s="27" t="s">
        <v>625</v>
      </c>
      <c r="H13" s="202" t="s">
        <v>23</v>
      </c>
      <c r="I13" s="32" t="s">
        <v>803</v>
      </c>
      <c r="J13" s="202" t="s">
        <v>23</v>
      </c>
      <c r="K13" s="32" t="s">
        <v>804</v>
      </c>
      <c r="L13" s="32" t="s">
        <v>23</v>
      </c>
      <c r="M13" s="297" t="s">
        <v>805</v>
      </c>
      <c r="N13" s="32" t="s">
        <v>22</v>
      </c>
      <c r="O13" s="32">
        <v>3</v>
      </c>
      <c r="P13" s="32" t="s">
        <v>802</v>
      </c>
      <c r="Q13" s="32" t="s">
        <v>22</v>
      </c>
      <c r="R13" s="32">
        <v>3</v>
      </c>
      <c r="S13" s="32" t="s">
        <v>806</v>
      </c>
      <c r="T13" s="32" t="s">
        <v>73</v>
      </c>
      <c r="U13" s="32">
        <v>2</v>
      </c>
      <c r="V13" s="32" t="s">
        <v>807</v>
      </c>
      <c r="W13" s="32" t="s">
        <v>91</v>
      </c>
      <c r="X13" s="32" t="s">
        <v>91</v>
      </c>
      <c r="Y13" s="197" t="s">
        <v>808</v>
      </c>
      <c r="Z13" s="32" t="s">
        <v>22</v>
      </c>
      <c r="AA13" s="32">
        <v>2</v>
      </c>
      <c r="AB13" s="197" t="s">
        <v>809</v>
      </c>
      <c r="AC13" s="197" t="s">
        <v>795</v>
      </c>
      <c r="AD13" s="32" t="s">
        <v>22</v>
      </c>
      <c r="AE13" s="32">
        <v>3</v>
      </c>
      <c r="AF13" s="32" t="s">
        <v>810</v>
      </c>
      <c r="AG13" s="32" t="s">
        <v>22</v>
      </c>
      <c r="AH13" s="32">
        <v>3</v>
      </c>
      <c r="AI13" s="297" t="s">
        <v>811</v>
      </c>
      <c r="AJ13" s="197" t="s">
        <v>813</v>
      </c>
      <c r="AK13" s="32" t="s">
        <v>22</v>
      </c>
      <c r="AL13" s="32">
        <v>3</v>
      </c>
      <c r="AM13" s="32" t="s">
        <v>812</v>
      </c>
      <c r="AN13" s="202" t="s">
        <v>23</v>
      </c>
      <c r="AO13" s="32"/>
      <c r="AP13" s="32"/>
      <c r="AQ13" s="296" t="s">
        <v>73</v>
      </c>
      <c r="AR13" s="32">
        <v>2</v>
      </c>
      <c r="AS13" s="32" t="s">
        <v>814</v>
      </c>
      <c r="AT13" s="237" t="s">
        <v>22</v>
      </c>
      <c r="AU13" s="32">
        <v>2</v>
      </c>
      <c r="AV13" s="32" t="s">
        <v>815</v>
      </c>
      <c r="AW13" s="43">
        <f t="array" ref="AW13">SUM(IF(N13:AQ13=AX13, O13:AR13, 0))+SUM(IF(AT13=AY13, AU13, 0))</f>
        <v>2</v>
      </c>
      <c r="AX13" s="43" t="s">
        <v>23</v>
      </c>
      <c r="AY13" s="43" t="s">
        <v>22</v>
      </c>
      <c r="AZ13" s="43">
        <f>SUM(O13:AU13)</f>
        <v>23</v>
      </c>
      <c r="BA13" s="46">
        <f t="shared" si="4"/>
        <v>8.6956521739130432E-2</v>
      </c>
      <c r="BB13" s="45">
        <f t="shared" si="5"/>
        <v>8.6956521739130432E-2</v>
      </c>
      <c r="BC13" s="38" t="s">
        <v>816</v>
      </c>
      <c r="BD13" s="41" t="s">
        <v>91</v>
      </c>
      <c r="BE13" s="38" t="s">
        <v>817</v>
      </c>
      <c r="BF13" s="237" t="s">
        <v>22</v>
      </c>
      <c r="BG13" s="32" t="s">
        <v>818</v>
      </c>
      <c r="BH13" s="298">
        <v>43344</v>
      </c>
      <c r="BI13" s="32" t="s">
        <v>819</v>
      </c>
    </row>
    <row r="14" spans="1:61" s="151" customFormat="1" ht="33" customHeight="1" x14ac:dyDescent="0.25">
      <c r="A14" s="493"/>
      <c r="B14" s="492"/>
      <c r="C14" s="201" t="s">
        <v>432</v>
      </c>
      <c r="D14" s="201" t="s">
        <v>433</v>
      </c>
      <c r="E14" s="14"/>
      <c r="F14" s="14"/>
      <c r="G14" s="23"/>
      <c r="H14" s="48"/>
      <c r="I14" s="14"/>
      <c r="J14" s="48"/>
      <c r="K14" s="14"/>
      <c r="L14" s="48"/>
      <c r="M14" s="14"/>
      <c r="N14" s="48"/>
      <c r="O14" s="48"/>
      <c r="P14" s="14"/>
      <c r="Q14" s="48"/>
      <c r="R14" s="48"/>
      <c r="S14" s="14"/>
      <c r="T14" s="48"/>
      <c r="U14" s="48"/>
      <c r="V14" s="14"/>
      <c r="W14" s="48"/>
      <c r="X14" s="14"/>
      <c r="Y14" s="23"/>
      <c r="Z14" s="48"/>
      <c r="AA14" s="48"/>
      <c r="AB14" s="23"/>
      <c r="AC14" s="23"/>
      <c r="AD14" s="48"/>
      <c r="AE14" s="48"/>
      <c r="AF14" s="14"/>
      <c r="AG14" s="48"/>
      <c r="AH14" s="48"/>
      <c r="AI14" s="14"/>
      <c r="AJ14" s="23"/>
      <c r="AK14" s="48"/>
      <c r="AL14" s="48"/>
      <c r="AM14" s="14"/>
      <c r="AN14" s="48"/>
      <c r="AO14" s="14"/>
      <c r="AP14" s="14"/>
      <c r="AQ14" s="48"/>
      <c r="AR14" s="48"/>
      <c r="AS14" s="14"/>
      <c r="AT14" s="48"/>
      <c r="AU14" s="48"/>
      <c r="AV14" s="14"/>
      <c r="AW14" s="44"/>
      <c r="AX14" s="44"/>
      <c r="AY14" s="44"/>
      <c r="AZ14" s="14"/>
      <c r="BA14" s="48"/>
      <c r="BB14" s="14"/>
      <c r="BC14" s="14"/>
      <c r="BD14" s="20"/>
      <c r="BE14" s="14"/>
      <c r="BF14" s="48"/>
      <c r="BG14" s="48"/>
      <c r="BH14" s="14"/>
      <c r="BI14" s="14"/>
    </row>
    <row r="15" spans="1:61" s="1" customFormat="1" ht="54.75" customHeight="1" x14ac:dyDescent="0.25">
      <c r="A15" s="493"/>
      <c r="B15" s="492"/>
      <c r="C15" s="132" t="s">
        <v>434</v>
      </c>
      <c r="D15" s="132" t="s">
        <v>448</v>
      </c>
      <c r="E15" s="132" t="s">
        <v>447</v>
      </c>
      <c r="F15" s="32">
        <v>2</v>
      </c>
      <c r="G15" s="27" t="s">
        <v>626</v>
      </c>
      <c r="H15" s="35" t="s">
        <v>292</v>
      </c>
      <c r="I15" s="13"/>
      <c r="J15" s="35" t="s">
        <v>292</v>
      </c>
      <c r="K15" s="13"/>
      <c r="L15" s="35" t="s">
        <v>292</v>
      </c>
      <c r="M15" s="13"/>
      <c r="N15" s="35" t="s">
        <v>292</v>
      </c>
      <c r="O15" s="35">
        <v>0</v>
      </c>
      <c r="P15" s="38"/>
      <c r="Q15" s="35" t="s">
        <v>292</v>
      </c>
      <c r="R15" s="35">
        <v>0</v>
      </c>
      <c r="S15" s="34"/>
      <c r="T15" s="35" t="s">
        <v>292</v>
      </c>
      <c r="U15" s="35">
        <v>0</v>
      </c>
      <c r="V15" s="34"/>
      <c r="W15" s="35" t="s">
        <v>292</v>
      </c>
      <c r="X15" s="34"/>
      <c r="Y15" s="22"/>
      <c r="Z15" s="35" t="s">
        <v>292</v>
      </c>
      <c r="AA15" s="35">
        <v>0</v>
      </c>
      <c r="AB15" s="22"/>
      <c r="AC15" s="22"/>
      <c r="AD15" s="35" t="s">
        <v>292</v>
      </c>
      <c r="AE15" s="35">
        <v>0</v>
      </c>
      <c r="AF15" s="13"/>
      <c r="AG15" s="35" t="s">
        <v>292</v>
      </c>
      <c r="AH15" s="35">
        <v>0</v>
      </c>
      <c r="AI15" s="13"/>
      <c r="AJ15" s="22"/>
      <c r="AK15" s="35" t="s">
        <v>292</v>
      </c>
      <c r="AL15" s="35">
        <v>0</v>
      </c>
      <c r="AM15" s="13"/>
      <c r="AN15" s="35" t="s">
        <v>292</v>
      </c>
      <c r="AO15" s="35"/>
      <c r="AP15" s="13"/>
      <c r="AQ15" s="35" t="s">
        <v>292</v>
      </c>
      <c r="AR15" s="35">
        <v>0</v>
      </c>
      <c r="AS15" s="13"/>
      <c r="AT15" s="35" t="s">
        <v>292</v>
      </c>
      <c r="AU15" s="35">
        <v>0</v>
      </c>
      <c r="AV15" s="57"/>
      <c r="AW15" s="35">
        <f t="array" ref="AW15">SUM(IF(N15:AQ15=AX15, O15:AR15, 0))+SUM(IF(AT15=AY15, AU15, 0))</f>
        <v>0</v>
      </c>
      <c r="AX15" s="35" t="s">
        <v>23</v>
      </c>
      <c r="AY15" s="35" t="s">
        <v>22</v>
      </c>
      <c r="AZ15" s="35">
        <f t="shared" ref="AZ15:AZ20" si="6">SUM(O15:AU15)</f>
        <v>0</v>
      </c>
      <c r="BA15" s="46" t="e">
        <f t="shared" ref="BA15" si="7">AW15/AZ15</f>
        <v>#DIV/0!</v>
      </c>
      <c r="BB15" s="45" t="e">
        <f t="shared" ref="BB15" si="8">BA15</f>
        <v>#DIV/0!</v>
      </c>
      <c r="BC15" s="57" t="s">
        <v>921</v>
      </c>
      <c r="BD15" s="128"/>
      <c r="BE15" s="57"/>
      <c r="BF15" s="32"/>
      <c r="BG15" s="35"/>
      <c r="BH15" s="57"/>
      <c r="BI15" s="57"/>
    </row>
    <row r="16" spans="1:61" s="1" customFormat="1" ht="59.25" customHeight="1" x14ac:dyDescent="0.25">
      <c r="A16" s="493"/>
      <c r="B16" s="492"/>
      <c r="C16" s="131" t="s">
        <v>436</v>
      </c>
      <c r="D16" s="131" t="s">
        <v>435</v>
      </c>
      <c r="E16" s="25" t="s">
        <v>910</v>
      </c>
      <c r="F16" s="204">
        <v>1</v>
      </c>
      <c r="G16" s="27" t="s">
        <v>627</v>
      </c>
      <c r="H16" s="35"/>
      <c r="I16" s="57"/>
      <c r="J16" s="35"/>
      <c r="K16" s="57"/>
      <c r="L16" s="35"/>
      <c r="M16" s="57"/>
      <c r="N16" s="35"/>
      <c r="O16" s="35"/>
      <c r="P16" s="57"/>
      <c r="Q16" s="35"/>
      <c r="R16" s="35"/>
      <c r="S16" s="57"/>
      <c r="T16" s="35"/>
      <c r="U16" s="35"/>
      <c r="V16" s="57"/>
      <c r="W16" s="35"/>
      <c r="X16" s="57"/>
      <c r="Y16" s="58"/>
      <c r="Z16" s="35"/>
      <c r="AA16" s="35"/>
      <c r="AB16" s="58"/>
      <c r="AC16" s="58"/>
      <c r="AD16" s="35"/>
      <c r="AE16" s="35"/>
      <c r="AF16" s="57"/>
      <c r="AG16" s="35"/>
      <c r="AH16" s="35"/>
      <c r="AI16" s="57"/>
      <c r="AJ16" s="58"/>
      <c r="AK16" s="35"/>
      <c r="AL16" s="35"/>
      <c r="AM16" s="57"/>
      <c r="AN16" s="35"/>
      <c r="AO16" s="57"/>
      <c r="AP16" s="57"/>
      <c r="AQ16" s="35"/>
      <c r="AR16" s="35"/>
      <c r="AS16" s="57"/>
      <c r="AT16" s="35"/>
      <c r="AU16" s="35"/>
      <c r="AV16" s="57"/>
      <c r="AW16" s="35">
        <f t="array" ref="AW16">SUM(IF(N16:AQ16=AX16, O16:AR16, 0))+SUM(IF(AT16=AY16, AU16, 0))</f>
        <v>0</v>
      </c>
      <c r="AX16" s="35" t="s">
        <v>23</v>
      </c>
      <c r="AY16" s="35" t="s">
        <v>22</v>
      </c>
      <c r="AZ16" s="35">
        <f t="shared" si="6"/>
        <v>0</v>
      </c>
      <c r="BA16" s="126"/>
      <c r="BB16" s="127"/>
      <c r="BC16" s="57" t="s">
        <v>922</v>
      </c>
      <c r="BD16" s="128"/>
      <c r="BE16" s="57"/>
      <c r="BF16" s="32"/>
      <c r="BG16" s="35"/>
      <c r="BH16" s="57"/>
      <c r="BI16" s="57"/>
    </row>
    <row r="17" spans="1:61" s="1" customFormat="1" ht="30" x14ac:dyDescent="0.25">
      <c r="A17" s="493"/>
      <c r="B17" s="492"/>
      <c r="C17" s="132" t="s">
        <v>438</v>
      </c>
      <c r="D17" s="132" t="s">
        <v>437</v>
      </c>
      <c r="E17" s="132" t="s">
        <v>912</v>
      </c>
      <c r="F17" s="204">
        <v>2</v>
      </c>
      <c r="G17" s="27" t="s">
        <v>628</v>
      </c>
      <c r="H17" s="35"/>
      <c r="I17" s="57"/>
      <c r="J17" s="35"/>
      <c r="K17" s="57"/>
      <c r="L17" s="35"/>
      <c r="M17" s="57"/>
      <c r="N17" s="35"/>
      <c r="O17" s="35"/>
      <c r="P17" s="57"/>
      <c r="Q17" s="35"/>
      <c r="R17" s="35"/>
      <c r="S17" s="57"/>
      <c r="T17" s="35"/>
      <c r="U17" s="35"/>
      <c r="V17" s="57"/>
      <c r="W17" s="35"/>
      <c r="X17" s="57"/>
      <c r="Y17" s="58"/>
      <c r="Z17" s="35"/>
      <c r="AA17" s="35"/>
      <c r="AB17" s="58"/>
      <c r="AC17" s="58"/>
      <c r="AD17" s="35"/>
      <c r="AE17" s="35"/>
      <c r="AF17" s="57"/>
      <c r="AG17" s="35"/>
      <c r="AH17" s="35"/>
      <c r="AI17" s="57"/>
      <c r="AJ17" s="58"/>
      <c r="AK17" s="35"/>
      <c r="AL17" s="35"/>
      <c r="AM17" s="57"/>
      <c r="AN17" s="35"/>
      <c r="AO17" s="57"/>
      <c r="AP17" s="57"/>
      <c r="AQ17" s="35"/>
      <c r="AR17" s="35"/>
      <c r="AS17" s="57"/>
      <c r="AT17" s="35"/>
      <c r="AU17" s="35"/>
      <c r="AV17" s="57"/>
      <c r="AW17" s="35">
        <f t="array" ref="AW17">SUM(IF(N17:AQ17=AX17, O17:AR17, 0))+SUM(IF(AT17=AY17, AU17, 0))</f>
        <v>0</v>
      </c>
      <c r="AX17" s="35" t="s">
        <v>23</v>
      </c>
      <c r="AY17" s="35" t="s">
        <v>22</v>
      </c>
      <c r="AZ17" s="35">
        <f t="shared" si="6"/>
        <v>0</v>
      </c>
      <c r="BA17" s="126"/>
      <c r="BB17" s="127"/>
      <c r="BC17" s="57" t="s">
        <v>923</v>
      </c>
      <c r="BD17" s="128"/>
      <c r="BE17" s="57"/>
      <c r="BF17" s="32"/>
      <c r="BG17" s="35"/>
      <c r="BH17" s="57"/>
      <c r="BI17" s="57"/>
    </row>
    <row r="18" spans="1:61" s="1" customFormat="1" ht="180" x14ac:dyDescent="0.25">
      <c r="A18" s="493"/>
      <c r="B18" s="492"/>
      <c r="C18" s="198" t="s">
        <v>911</v>
      </c>
      <c r="D18" s="198" t="s">
        <v>907</v>
      </c>
      <c r="E18" s="169" t="s">
        <v>601</v>
      </c>
      <c r="F18" s="204">
        <v>2</v>
      </c>
      <c r="G18" s="299" t="s">
        <v>916</v>
      </c>
      <c r="H18" s="32" t="s">
        <v>23</v>
      </c>
      <c r="I18" s="57" t="s">
        <v>852</v>
      </c>
      <c r="J18" s="35" t="s">
        <v>853</v>
      </c>
      <c r="K18" s="57"/>
      <c r="L18" s="35" t="s">
        <v>23</v>
      </c>
      <c r="M18" s="57" t="s">
        <v>854</v>
      </c>
      <c r="N18" s="35" t="s">
        <v>20</v>
      </c>
      <c r="O18" s="35">
        <v>2</v>
      </c>
      <c r="P18" s="57" t="s">
        <v>906</v>
      </c>
      <c r="Q18" s="35" t="s">
        <v>855</v>
      </c>
      <c r="R18" s="35">
        <v>3</v>
      </c>
      <c r="S18" s="57" t="s">
        <v>856</v>
      </c>
      <c r="T18" s="35" t="s">
        <v>855</v>
      </c>
      <c r="U18" s="35">
        <v>3</v>
      </c>
      <c r="V18" s="57" t="s">
        <v>857</v>
      </c>
      <c r="W18" s="35" t="s">
        <v>292</v>
      </c>
      <c r="X18" s="57"/>
      <c r="Y18" s="169" t="s">
        <v>859</v>
      </c>
      <c r="Z18" s="35" t="s">
        <v>855</v>
      </c>
      <c r="AA18" s="35">
        <v>3</v>
      </c>
      <c r="AB18" s="57" t="s">
        <v>860</v>
      </c>
      <c r="AC18" s="57" t="s">
        <v>861</v>
      </c>
      <c r="AD18" s="35" t="s">
        <v>20</v>
      </c>
      <c r="AE18" s="35">
        <v>2</v>
      </c>
      <c r="AF18" s="57" t="s">
        <v>862</v>
      </c>
      <c r="AG18" s="35" t="s">
        <v>20</v>
      </c>
      <c r="AH18" s="35">
        <v>3</v>
      </c>
      <c r="AI18" s="57" t="s">
        <v>863</v>
      </c>
      <c r="AJ18" s="57" t="s">
        <v>865</v>
      </c>
      <c r="AK18" s="35" t="s">
        <v>22</v>
      </c>
      <c r="AL18" s="35">
        <v>2</v>
      </c>
      <c r="AM18" s="57" t="s">
        <v>864</v>
      </c>
      <c r="AN18" s="32" t="s">
        <v>54</v>
      </c>
      <c r="AO18" s="57"/>
      <c r="AP18" s="57" t="s">
        <v>866</v>
      </c>
      <c r="AQ18" s="35" t="s">
        <v>73</v>
      </c>
      <c r="AR18" s="35">
        <v>3</v>
      </c>
      <c r="AS18" s="57" t="s">
        <v>867</v>
      </c>
      <c r="AT18" s="35" t="s">
        <v>20</v>
      </c>
      <c r="AU18" s="35">
        <v>1</v>
      </c>
      <c r="AV18" s="57" t="s">
        <v>868</v>
      </c>
      <c r="AW18" s="35">
        <f t="array" ref="AW18">SUM(IF(N18:AQ18=AX18, O18:AR18, 0))+SUM(IF(AT18=AY18, AU18, 0))</f>
        <v>1</v>
      </c>
      <c r="AX18" s="35" t="s">
        <v>23</v>
      </c>
      <c r="AY18" s="35" t="s">
        <v>22</v>
      </c>
      <c r="AZ18" s="35">
        <f t="shared" si="6"/>
        <v>22</v>
      </c>
      <c r="BA18" s="46">
        <f t="shared" ref="BA18" si="9">AW18/AZ18</f>
        <v>4.5454545454545456E-2</v>
      </c>
      <c r="BB18" s="45">
        <f t="shared" ref="BB18" si="10">BA18</f>
        <v>4.5454545454545456E-2</v>
      </c>
      <c r="BC18" s="57" t="s">
        <v>913</v>
      </c>
      <c r="BD18" s="128"/>
      <c r="BE18" s="57"/>
      <c r="BF18" s="32" t="s">
        <v>23</v>
      </c>
      <c r="BG18" s="35"/>
      <c r="BH18" s="57"/>
      <c r="BI18" s="57"/>
    </row>
    <row r="19" spans="1:61" s="151" customFormat="1" ht="30" x14ac:dyDescent="0.25">
      <c r="A19" s="493"/>
      <c r="B19" s="492"/>
      <c r="C19" s="200" t="s">
        <v>457</v>
      </c>
      <c r="D19" s="132" t="s">
        <v>440</v>
      </c>
      <c r="E19" s="132" t="s">
        <v>912</v>
      </c>
      <c r="F19" s="204">
        <v>2</v>
      </c>
      <c r="G19" s="27" t="s">
        <v>628</v>
      </c>
      <c r="H19" s="32"/>
      <c r="I19" s="12"/>
      <c r="J19" s="32"/>
      <c r="K19" s="12"/>
      <c r="L19" s="32"/>
      <c r="M19" s="12"/>
      <c r="N19" s="32"/>
      <c r="O19" s="32"/>
      <c r="P19" s="12"/>
      <c r="Q19" s="32"/>
      <c r="R19" s="32"/>
      <c r="S19" s="12"/>
      <c r="T19" s="32"/>
      <c r="U19" s="32"/>
      <c r="V19" s="12"/>
      <c r="W19" s="32"/>
      <c r="X19" s="12"/>
      <c r="Y19" s="24"/>
      <c r="Z19" s="32"/>
      <c r="AA19" s="32"/>
      <c r="AB19" s="24"/>
      <c r="AC19" s="24"/>
      <c r="AD19" s="32"/>
      <c r="AE19" s="32"/>
      <c r="AF19" s="12"/>
      <c r="AG19" s="32"/>
      <c r="AH19" s="32"/>
      <c r="AI19" s="12"/>
      <c r="AJ19" s="24"/>
      <c r="AK19" s="32"/>
      <c r="AL19" s="32"/>
      <c r="AM19" s="12"/>
      <c r="AN19" s="32"/>
      <c r="AO19" s="12"/>
      <c r="AP19" s="12"/>
      <c r="AQ19" s="32"/>
      <c r="AR19" s="32"/>
      <c r="AS19" s="12"/>
      <c r="AT19" s="32"/>
      <c r="AU19" s="32"/>
      <c r="AV19" s="12"/>
      <c r="AW19" s="31">
        <f t="array" ref="AW19">SUM(IF(N19:AQ19=AX19, O19:AR19, 0))+SUM(IF(AT19=AY19, AU19, 0))</f>
        <v>0</v>
      </c>
      <c r="AX19" s="31" t="s">
        <v>23</v>
      </c>
      <c r="AY19" s="31" t="s">
        <v>22</v>
      </c>
      <c r="AZ19" s="31">
        <f t="shared" si="6"/>
        <v>0</v>
      </c>
      <c r="BA19" s="53" t="e">
        <f t="shared" ref="BA19:BA20" si="11">AW19/AZ19</f>
        <v>#DIV/0!</v>
      </c>
      <c r="BB19" s="45" t="e">
        <f t="shared" ref="BB19:BB20" si="12">BA19</f>
        <v>#DIV/0!</v>
      </c>
      <c r="BC19" s="57" t="s">
        <v>923</v>
      </c>
      <c r="BD19" s="21"/>
      <c r="BE19" s="12"/>
      <c r="BF19" s="32"/>
      <c r="BG19" s="32"/>
      <c r="BH19" s="12"/>
      <c r="BI19" s="12"/>
    </row>
    <row r="20" spans="1:61" s="151" customFormat="1" ht="30" x14ac:dyDescent="0.25">
      <c r="A20" s="493"/>
      <c r="B20" s="492"/>
      <c r="C20" s="200" t="s">
        <v>458</v>
      </c>
      <c r="D20" s="132" t="s">
        <v>909</v>
      </c>
      <c r="E20" s="169" t="s">
        <v>908</v>
      </c>
      <c r="F20" s="204">
        <v>2</v>
      </c>
      <c r="G20" s="27" t="s">
        <v>628</v>
      </c>
      <c r="H20" s="32"/>
      <c r="I20" s="12"/>
      <c r="J20" s="32"/>
      <c r="K20" s="12"/>
      <c r="L20" s="32"/>
      <c r="M20" s="12"/>
      <c r="N20" s="32"/>
      <c r="O20" s="32"/>
      <c r="P20" s="12"/>
      <c r="Q20" s="32"/>
      <c r="R20" s="32"/>
      <c r="S20" s="12"/>
      <c r="T20" s="32"/>
      <c r="U20" s="32"/>
      <c r="V20" s="12"/>
      <c r="W20" s="32"/>
      <c r="X20" s="12"/>
      <c r="Y20" s="24"/>
      <c r="Z20" s="32"/>
      <c r="AA20" s="32"/>
      <c r="AB20" s="24"/>
      <c r="AC20" s="24"/>
      <c r="AD20" s="32"/>
      <c r="AE20" s="32"/>
      <c r="AF20" s="12"/>
      <c r="AG20" s="32"/>
      <c r="AH20" s="32"/>
      <c r="AI20" s="12"/>
      <c r="AJ20" s="24"/>
      <c r="AK20" s="32"/>
      <c r="AL20" s="32"/>
      <c r="AM20" s="12"/>
      <c r="AN20" s="32"/>
      <c r="AO20" s="12"/>
      <c r="AP20" s="12"/>
      <c r="AQ20" s="32"/>
      <c r="AR20" s="32"/>
      <c r="AS20" s="12"/>
      <c r="AT20" s="32"/>
      <c r="AU20" s="32"/>
      <c r="AV20" s="12"/>
      <c r="AW20" s="31">
        <f t="array" ref="AW20">SUM(IF(N20:AQ20=AX20, O20:AR20, 0))+SUM(IF(AT20=AY20, AU20, 0))</f>
        <v>0</v>
      </c>
      <c r="AX20" s="31" t="s">
        <v>23</v>
      </c>
      <c r="AY20" s="31" t="s">
        <v>22</v>
      </c>
      <c r="AZ20" s="31">
        <f t="shared" si="6"/>
        <v>0</v>
      </c>
      <c r="BA20" s="53" t="e">
        <f t="shared" si="11"/>
        <v>#DIV/0!</v>
      </c>
      <c r="BB20" s="45" t="e">
        <f t="shared" si="12"/>
        <v>#DIV/0!</v>
      </c>
      <c r="BC20" s="12" t="s">
        <v>924</v>
      </c>
      <c r="BD20" s="21"/>
      <c r="BE20" s="12"/>
      <c r="BF20" s="32"/>
      <c r="BG20" s="32"/>
      <c r="BH20" s="12"/>
      <c r="BI20" s="12"/>
    </row>
    <row r="21" spans="1:61" s="151" customFormat="1" ht="33" customHeight="1" x14ac:dyDescent="0.25">
      <c r="A21" s="493"/>
      <c r="B21" s="492"/>
      <c r="C21" s="201" t="s">
        <v>441</v>
      </c>
      <c r="D21" s="201" t="s">
        <v>752</v>
      </c>
      <c r="E21" s="14"/>
      <c r="F21" s="14"/>
      <c r="G21" s="23"/>
      <c r="H21" s="48"/>
      <c r="I21" s="14"/>
      <c r="J21" s="48"/>
      <c r="K21" s="14"/>
      <c r="L21" s="48"/>
      <c r="M21" s="14"/>
      <c r="N21" s="48"/>
      <c r="O21" s="48"/>
      <c r="P21" s="14"/>
      <c r="Q21" s="48"/>
      <c r="R21" s="48"/>
      <c r="S21" s="14"/>
      <c r="T21" s="48"/>
      <c r="U21" s="48"/>
      <c r="V21" s="14"/>
      <c r="W21" s="48"/>
      <c r="X21" s="14"/>
      <c r="Y21" s="23"/>
      <c r="Z21" s="48"/>
      <c r="AA21" s="48"/>
      <c r="AB21" s="23"/>
      <c r="AC21" s="23"/>
      <c r="AD21" s="48"/>
      <c r="AE21" s="48"/>
      <c r="AF21" s="14"/>
      <c r="AG21" s="48"/>
      <c r="AH21" s="48"/>
      <c r="AI21" s="14"/>
      <c r="AJ21" s="23"/>
      <c r="AK21" s="48"/>
      <c r="AL21" s="48"/>
      <c r="AM21" s="14"/>
      <c r="AN21" s="48"/>
      <c r="AO21" s="14"/>
      <c r="AP21" s="14"/>
      <c r="AQ21" s="48"/>
      <c r="AR21" s="48"/>
      <c r="AS21" s="14"/>
      <c r="AT21" s="48"/>
      <c r="AU21" s="48"/>
      <c r="AV21" s="14"/>
      <c r="AW21" s="44"/>
      <c r="AX21" s="44"/>
      <c r="AY21" s="44"/>
      <c r="AZ21" s="14"/>
      <c r="BA21" s="48"/>
      <c r="BB21" s="14"/>
      <c r="BC21" s="14"/>
      <c r="BD21" s="20"/>
      <c r="BE21" s="14"/>
      <c r="BF21" s="48"/>
      <c r="BG21" s="48"/>
      <c r="BH21" s="14"/>
      <c r="BI21" s="14"/>
    </row>
    <row r="22" spans="1:61" s="1" customFormat="1" ht="135" x14ac:dyDescent="0.25">
      <c r="A22" s="493"/>
      <c r="B22" s="492"/>
      <c r="C22" s="132" t="s">
        <v>442</v>
      </c>
      <c r="D22" s="132" t="s">
        <v>766</v>
      </c>
      <c r="E22" s="132" t="s">
        <v>765</v>
      </c>
      <c r="F22" s="204">
        <v>2</v>
      </c>
      <c r="G22" s="58" t="s">
        <v>629</v>
      </c>
      <c r="H22" s="35" t="s">
        <v>23</v>
      </c>
      <c r="I22" s="57" t="s">
        <v>763</v>
      </c>
      <c r="J22" s="35" t="s">
        <v>23</v>
      </c>
      <c r="K22" s="57"/>
      <c r="L22" s="35" t="s">
        <v>73</v>
      </c>
      <c r="M22" s="57" t="s">
        <v>764</v>
      </c>
      <c r="N22" s="35" t="s">
        <v>22</v>
      </c>
      <c r="O22" s="35">
        <v>0</v>
      </c>
      <c r="P22" s="57" t="s">
        <v>724</v>
      </c>
      <c r="Q22" s="35" t="s">
        <v>73</v>
      </c>
      <c r="R22" s="35">
        <v>0</v>
      </c>
      <c r="S22" s="57" t="s">
        <v>725</v>
      </c>
      <c r="T22" s="35" t="s">
        <v>23</v>
      </c>
      <c r="U22" s="35">
        <v>0</v>
      </c>
      <c r="V22" s="57" t="s">
        <v>726</v>
      </c>
      <c r="W22" s="35" t="s">
        <v>23</v>
      </c>
      <c r="X22" s="57"/>
      <c r="Y22" s="58" t="s">
        <v>727</v>
      </c>
      <c r="Z22" s="35" t="s">
        <v>73</v>
      </c>
      <c r="AA22" s="35">
        <v>1</v>
      </c>
      <c r="AB22" s="58" t="s">
        <v>728</v>
      </c>
      <c r="AC22" s="40" t="s">
        <v>729</v>
      </c>
      <c r="AD22" s="35" t="s">
        <v>22</v>
      </c>
      <c r="AE22" s="35">
        <v>3</v>
      </c>
      <c r="AF22" s="57" t="s">
        <v>398</v>
      </c>
      <c r="AG22" s="35" t="s">
        <v>22</v>
      </c>
      <c r="AH22" s="35">
        <v>3</v>
      </c>
      <c r="AI22" s="57" t="s">
        <v>730</v>
      </c>
      <c r="AJ22" s="25" t="s">
        <v>774</v>
      </c>
      <c r="AK22" s="35" t="s">
        <v>22</v>
      </c>
      <c r="AL22" s="35">
        <v>3</v>
      </c>
      <c r="AM22" s="57" t="s">
        <v>731</v>
      </c>
      <c r="AN22" s="35" t="s">
        <v>22</v>
      </c>
      <c r="AO22" s="35">
        <v>6.4</v>
      </c>
      <c r="AP22" s="57" t="s">
        <v>776</v>
      </c>
      <c r="AQ22" s="35" t="s">
        <v>23</v>
      </c>
      <c r="AR22" s="35">
        <v>0</v>
      </c>
      <c r="AS22" s="57" t="s">
        <v>732</v>
      </c>
      <c r="AT22" s="35" t="s">
        <v>22</v>
      </c>
      <c r="AU22" s="35">
        <v>0</v>
      </c>
      <c r="AV22" s="57" t="s">
        <v>915</v>
      </c>
      <c r="AW22" s="35">
        <f t="array" ref="AW22">SUM(IF(N22:AQ22=AX22, O22:AR22, 0))+SUM(IF(AT22=AY22, AU22, 0))</f>
        <v>0</v>
      </c>
      <c r="AX22" s="35" t="s">
        <v>23</v>
      </c>
      <c r="AY22" s="35" t="s">
        <v>22</v>
      </c>
      <c r="AZ22" s="35">
        <f t="shared" ref="AZ22:AZ27" si="13">SUM(O22:AU22)</f>
        <v>16.399999999999999</v>
      </c>
      <c r="BA22" s="46">
        <f t="shared" ref="BA22:BA25" si="14">AW22/AZ22</f>
        <v>0</v>
      </c>
      <c r="BB22" s="45">
        <f>BA22</f>
        <v>0</v>
      </c>
      <c r="BC22" s="57" t="s">
        <v>921</v>
      </c>
      <c r="BD22" s="128"/>
      <c r="BE22" s="57"/>
      <c r="BF22" s="32"/>
      <c r="BG22" s="35"/>
      <c r="BH22" s="57"/>
      <c r="BI22" s="57"/>
    </row>
    <row r="23" spans="1:61" s="1" customFormat="1" ht="114.75" customHeight="1" x14ac:dyDescent="0.25">
      <c r="A23" s="493"/>
      <c r="B23" s="492"/>
      <c r="C23" s="132" t="s">
        <v>446</v>
      </c>
      <c r="D23" s="132" t="s">
        <v>768</v>
      </c>
      <c r="E23" s="132" t="s">
        <v>767</v>
      </c>
      <c r="F23" s="204">
        <v>2</v>
      </c>
      <c r="G23" s="58" t="s">
        <v>629</v>
      </c>
      <c r="H23" s="35" t="s">
        <v>23</v>
      </c>
      <c r="I23" s="57" t="s">
        <v>769</v>
      </c>
      <c r="J23" s="35" t="s">
        <v>23</v>
      </c>
      <c r="K23" s="57"/>
      <c r="L23" s="35" t="s">
        <v>73</v>
      </c>
      <c r="M23" s="57" t="s">
        <v>764</v>
      </c>
      <c r="N23" s="35" t="s">
        <v>22</v>
      </c>
      <c r="O23" s="35">
        <v>0</v>
      </c>
      <c r="P23" s="57" t="s">
        <v>724</v>
      </c>
      <c r="Q23" s="35" t="s">
        <v>73</v>
      </c>
      <c r="R23" s="35">
        <v>0</v>
      </c>
      <c r="S23" s="57" t="s">
        <v>725</v>
      </c>
      <c r="T23" s="35" t="s">
        <v>23</v>
      </c>
      <c r="U23" s="35">
        <v>0</v>
      </c>
      <c r="V23" s="57" t="s">
        <v>734</v>
      </c>
      <c r="W23" s="35" t="s">
        <v>23</v>
      </c>
      <c r="X23" s="57"/>
      <c r="Y23" s="58" t="s">
        <v>735</v>
      </c>
      <c r="Z23" s="35" t="s">
        <v>73</v>
      </c>
      <c r="AA23" s="35">
        <v>1</v>
      </c>
      <c r="AB23" s="58" t="s">
        <v>736</v>
      </c>
      <c r="AC23" s="40" t="s">
        <v>729</v>
      </c>
      <c r="AD23" s="35" t="s">
        <v>22</v>
      </c>
      <c r="AE23" s="35">
        <v>3</v>
      </c>
      <c r="AF23" s="57" t="s">
        <v>398</v>
      </c>
      <c r="AG23" s="35" t="s">
        <v>22</v>
      </c>
      <c r="AH23" s="35">
        <v>3</v>
      </c>
      <c r="AI23" s="57" t="s">
        <v>730</v>
      </c>
      <c r="AJ23" s="25" t="s">
        <v>777</v>
      </c>
      <c r="AK23" s="35" t="s">
        <v>22</v>
      </c>
      <c r="AL23" s="35">
        <v>3</v>
      </c>
      <c r="AM23" s="57" t="s">
        <v>731</v>
      </c>
      <c r="AN23" s="35" t="s">
        <v>22</v>
      </c>
      <c r="AO23" s="35">
        <v>6.4</v>
      </c>
      <c r="AP23" s="57" t="s">
        <v>776</v>
      </c>
      <c r="AQ23" s="35" t="s">
        <v>23</v>
      </c>
      <c r="AR23" s="35">
        <v>0</v>
      </c>
      <c r="AS23" s="57" t="s">
        <v>732</v>
      </c>
      <c r="AT23" s="35" t="s">
        <v>22</v>
      </c>
      <c r="AU23" s="35">
        <v>0</v>
      </c>
      <c r="AV23" s="57" t="s">
        <v>914</v>
      </c>
      <c r="AW23" s="35">
        <f t="array" ref="AW23">SUM(IF(N23:AQ23=AX23, O23:AR23, 0))+SUM(IF(AT23=AY23, AU23, 0))</f>
        <v>0</v>
      </c>
      <c r="AX23" s="35" t="s">
        <v>23</v>
      </c>
      <c r="AY23" s="35" t="s">
        <v>22</v>
      </c>
      <c r="AZ23" s="35">
        <f t="shared" si="13"/>
        <v>16.399999999999999</v>
      </c>
      <c r="BA23" s="46">
        <f t="shared" si="14"/>
        <v>0</v>
      </c>
      <c r="BB23" s="45">
        <f>BA23</f>
        <v>0</v>
      </c>
      <c r="BC23" s="57" t="s">
        <v>921</v>
      </c>
      <c r="BD23" s="128"/>
      <c r="BE23" s="57"/>
      <c r="BF23" s="32"/>
      <c r="BG23" s="35"/>
      <c r="BH23" s="57"/>
      <c r="BI23" s="57"/>
    </row>
    <row r="24" spans="1:61" s="39" customFormat="1" ht="105" x14ac:dyDescent="0.25">
      <c r="A24" s="493"/>
      <c r="B24" s="492"/>
      <c r="C24" s="130" t="s">
        <v>449</v>
      </c>
      <c r="D24" s="130" t="s">
        <v>753</v>
      </c>
      <c r="E24" s="171" t="s">
        <v>917</v>
      </c>
      <c r="F24" s="204">
        <v>2</v>
      </c>
      <c r="G24" s="58" t="s">
        <v>629</v>
      </c>
      <c r="H24" s="32" t="s">
        <v>23</v>
      </c>
      <c r="I24" s="38" t="s">
        <v>770</v>
      </c>
      <c r="J24" s="32" t="s">
        <v>22</v>
      </c>
      <c r="K24" s="38" t="s">
        <v>401</v>
      </c>
      <c r="L24" s="32" t="s">
        <v>22</v>
      </c>
      <c r="M24" s="38" t="s">
        <v>402</v>
      </c>
      <c r="N24" s="32" t="s">
        <v>22</v>
      </c>
      <c r="O24" s="32">
        <v>3</v>
      </c>
      <c r="P24" s="38" t="s">
        <v>416</v>
      </c>
      <c r="Q24" s="32" t="s">
        <v>22</v>
      </c>
      <c r="R24" s="32">
        <v>3</v>
      </c>
      <c r="S24" s="38" t="s">
        <v>400</v>
      </c>
      <c r="T24" s="32" t="s">
        <v>22</v>
      </c>
      <c r="U24" s="32">
        <v>2</v>
      </c>
      <c r="V24" s="38" t="s">
        <v>602</v>
      </c>
      <c r="W24" s="32" t="s">
        <v>23</v>
      </c>
      <c r="X24" s="38"/>
      <c r="Y24" s="58" t="s">
        <v>737</v>
      </c>
      <c r="Z24" s="32" t="s">
        <v>22</v>
      </c>
      <c r="AA24" s="32">
        <v>3</v>
      </c>
      <c r="AB24" s="40" t="s">
        <v>55</v>
      </c>
      <c r="AC24" s="40" t="s">
        <v>729</v>
      </c>
      <c r="AD24" s="32" t="s">
        <v>20</v>
      </c>
      <c r="AE24" s="32">
        <v>3</v>
      </c>
      <c r="AF24" s="57" t="s">
        <v>56</v>
      </c>
      <c r="AG24" s="32" t="s">
        <v>22</v>
      </c>
      <c r="AH24" s="32">
        <v>3</v>
      </c>
      <c r="AI24" s="38" t="s">
        <v>603</v>
      </c>
      <c r="AJ24" s="25" t="s">
        <v>738</v>
      </c>
      <c r="AK24" s="32" t="s">
        <v>22</v>
      </c>
      <c r="AL24" s="32">
        <v>3</v>
      </c>
      <c r="AM24" s="57" t="s">
        <v>604</v>
      </c>
      <c r="AN24" s="35" t="s">
        <v>22</v>
      </c>
      <c r="AO24" s="35">
        <v>6.4</v>
      </c>
      <c r="AP24" s="57" t="s">
        <v>776</v>
      </c>
      <c r="AQ24" s="32" t="s">
        <v>20</v>
      </c>
      <c r="AR24" s="32">
        <v>3</v>
      </c>
      <c r="AS24" s="38" t="s">
        <v>739</v>
      </c>
      <c r="AT24" s="32" t="s">
        <v>23</v>
      </c>
      <c r="AU24" s="32">
        <v>3</v>
      </c>
      <c r="AV24" s="57" t="s">
        <v>914</v>
      </c>
      <c r="AW24" s="43">
        <f t="array" ref="AW24">SUM(IF(N24:AQ24=AX24, O24:AR24, 0))+SUM(IF(AT24=AY24, AU24, 0))</f>
        <v>0</v>
      </c>
      <c r="AX24" s="43" t="s">
        <v>23</v>
      </c>
      <c r="AY24" s="43" t="s">
        <v>22</v>
      </c>
      <c r="AZ24" s="43">
        <f t="shared" si="13"/>
        <v>32.4</v>
      </c>
      <c r="BA24" s="46">
        <f t="shared" si="14"/>
        <v>0</v>
      </c>
      <c r="BB24" s="45">
        <f t="shared" ref="BB24" si="15">BA24</f>
        <v>0</v>
      </c>
      <c r="BC24" s="38" t="s">
        <v>403</v>
      </c>
      <c r="BD24" s="41" t="s">
        <v>54</v>
      </c>
      <c r="BE24" s="38" t="s">
        <v>57</v>
      </c>
      <c r="BF24" s="32"/>
      <c r="BG24" s="32"/>
      <c r="BH24" s="25"/>
      <c r="BI24" s="25"/>
    </row>
    <row r="25" spans="1:61" s="1" customFormat="1" ht="105" x14ac:dyDescent="0.25">
      <c r="A25" s="493"/>
      <c r="B25" s="492"/>
      <c r="C25" s="130" t="s">
        <v>450</v>
      </c>
      <c r="D25" s="125" t="s">
        <v>919</v>
      </c>
      <c r="E25" s="29" t="s">
        <v>591</v>
      </c>
      <c r="F25" s="204">
        <v>2</v>
      </c>
      <c r="G25" s="58" t="s">
        <v>629</v>
      </c>
      <c r="H25" s="35" t="s">
        <v>23</v>
      </c>
      <c r="I25" s="57" t="s">
        <v>772</v>
      </c>
      <c r="J25" s="35" t="s">
        <v>23</v>
      </c>
      <c r="K25" s="57"/>
      <c r="L25" s="35" t="s">
        <v>22</v>
      </c>
      <c r="M25" s="57" t="s">
        <v>605</v>
      </c>
      <c r="N25" s="35" t="s">
        <v>22</v>
      </c>
      <c r="O25" s="35">
        <v>3</v>
      </c>
      <c r="P25" s="57" t="s">
        <v>918</v>
      </c>
      <c r="Q25" s="35" t="s">
        <v>54</v>
      </c>
      <c r="R25" s="35">
        <v>3</v>
      </c>
      <c r="S25" s="57" t="s">
        <v>920</v>
      </c>
      <c r="T25" s="35" t="s">
        <v>73</v>
      </c>
      <c r="U25" s="35">
        <v>2</v>
      </c>
      <c r="V25" s="57" t="s">
        <v>740</v>
      </c>
      <c r="W25" s="35" t="s">
        <v>22</v>
      </c>
      <c r="X25" s="57" t="s">
        <v>741</v>
      </c>
      <c r="Y25" s="58" t="s">
        <v>397</v>
      </c>
      <c r="Z25" s="35" t="s">
        <v>22</v>
      </c>
      <c r="AA25" s="35"/>
      <c r="AB25" s="58" t="s">
        <v>606</v>
      </c>
      <c r="AC25" s="58" t="s">
        <v>742</v>
      </c>
      <c r="AD25" s="35" t="s">
        <v>22</v>
      </c>
      <c r="AE25" s="35">
        <v>3</v>
      </c>
      <c r="AF25" s="57" t="s">
        <v>398</v>
      </c>
      <c r="AG25" s="35" t="s">
        <v>22</v>
      </c>
      <c r="AH25" s="35">
        <v>3</v>
      </c>
      <c r="AI25" s="57" t="s">
        <v>399</v>
      </c>
      <c r="AJ25" s="169" t="s">
        <v>744</v>
      </c>
      <c r="AK25" s="35" t="s">
        <v>22</v>
      </c>
      <c r="AL25" s="35">
        <v>3</v>
      </c>
      <c r="AM25" s="57" t="s">
        <v>743</v>
      </c>
      <c r="AN25" s="35" t="s">
        <v>22</v>
      </c>
      <c r="AO25" s="35">
        <v>6.4</v>
      </c>
      <c r="AP25" s="57" t="s">
        <v>776</v>
      </c>
      <c r="AQ25" s="35" t="s">
        <v>54</v>
      </c>
      <c r="AR25" s="35"/>
      <c r="AS25" s="57"/>
      <c r="AT25" s="35" t="s">
        <v>22</v>
      </c>
      <c r="AU25" s="35">
        <v>3</v>
      </c>
      <c r="AV25" s="57" t="s">
        <v>914</v>
      </c>
      <c r="AW25" s="35">
        <f t="array" ref="AW25">SUM(IF(N25:AQ25=AX25, O25:AR25, 0))+SUM(IF(AT25=AY25, AU25, 0))</f>
        <v>3</v>
      </c>
      <c r="AX25" s="35" t="s">
        <v>23</v>
      </c>
      <c r="AY25" s="35" t="s">
        <v>22</v>
      </c>
      <c r="AZ25" s="35">
        <f t="shared" si="13"/>
        <v>26.4</v>
      </c>
      <c r="BA25" s="46">
        <f t="shared" si="14"/>
        <v>0.11363636363636365</v>
      </c>
      <c r="BB25" s="127">
        <f>BA25</f>
        <v>0.11363636363636365</v>
      </c>
      <c r="BC25" s="57" t="s">
        <v>926</v>
      </c>
      <c r="BD25" s="128"/>
      <c r="BE25" s="57"/>
      <c r="BF25" s="35"/>
      <c r="BG25" s="35"/>
      <c r="BH25" s="57"/>
      <c r="BI25" s="236" t="s">
        <v>631</v>
      </c>
    </row>
    <row r="26" spans="1:61" s="151" customFormat="1" ht="38.25" x14ac:dyDescent="0.25">
      <c r="A26" s="493"/>
      <c r="B26" s="492"/>
      <c r="C26" s="130" t="s">
        <v>451</v>
      </c>
      <c r="D26" s="125" t="s">
        <v>453</v>
      </c>
      <c r="E26" s="169" t="s">
        <v>455</v>
      </c>
      <c r="F26" s="204">
        <v>2</v>
      </c>
      <c r="G26" s="58" t="s">
        <v>630</v>
      </c>
      <c r="H26" s="32"/>
      <c r="I26" s="12"/>
      <c r="J26" s="32"/>
      <c r="K26" s="12"/>
      <c r="L26" s="32"/>
      <c r="M26" s="12"/>
      <c r="N26" s="32"/>
      <c r="O26" s="32"/>
      <c r="P26" s="12"/>
      <c r="Q26" s="32"/>
      <c r="R26" s="32"/>
      <c r="S26" s="12"/>
      <c r="T26" s="32"/>
      <c r="U26" s="32"/>
      <c r="V26" s="12"/>
      <c r="W26" s="32"/>
      <c r="X26" s="12"/>
      <c r="Y26" s="24"/>
      <c r="Z26" s="32"/>
      <c r="AA26" s="32"/>
      <c r="AB26" s="24"/>
      <c r="AC26" s="24"/>
      <c r="AD26" s="32"/>
      <c r="AE26" s="32"/>
      <c r="AF26" s="12"/>
      <c r="AG26" s="32"/>
      <c r="AH26" s="32"/>
      <c r="AI26" s="12"/>
      <c r="AJ26" s="24"/>
      <c r="AK26" s="32"/>
      <c r="AL26" s="32"/>
      <c r="AM26" s="12"/>
      <c r="AN26" s="32"/>
      <c r="AO26" s="12"/>
      <c r="AP26" s="12"/>
      <c r="AQ26" s="32"/>
      <c r="AR26" s="32"/>
      <c r="AS26" s="12"/>
      <c r="AT26" s="32"/>
      <c r="AU26" s="32"/>
      <c r="AV26" s="12"/>
      <c r="AW26" s="31">
        <f t="array" ref="AW26">SUM(IF(N26:AQ26=AX26, O26:AR26, 0))+SUM(IF(AT26=AY26, AU26, 0))</f>
        <v>0</v>
      </c>
      <c r="AX26" s="31" t="s">
        <v>23</v>
      </c>
      <c r="AY26" s="31" t="s">
        <v>22</v>
      </c>
      <c r="AZ26" s="31">
        <f t="shared" si="13"/>
        <v>0</v>
      </c>
      <c r="BA26" s="53" t="e">
        <f t="shared" ref="BA26:BA27" si="16">AW26/AZ26</f>
        <v>#DIV/0!</v>
      </c>
      <c r="BB26" s="45"/>
      <c r="BC26" s="38" t="s">
        <v>66</v>
      </c>
      <c r="BD26" s="21"/>
      <c r="BE26" s="12"/>
      <c r="BF26" s="32"/>
      <c r="BG26" s="32"/>
      <c r="BH26" s="12"/>
      <c r="BI26" s="12"/>
    </row>
    <row r="27" spans="1:61" s="151" customFormat="1" ht="90" x14ac:dyDescent="0.25">
      <c r="A27" s="493"/>
      <c r="B27" s="492"/>
      <c r="C27" s="132" t="s">
        <v>452</v>
      </c>
      <c r="D27" s="132" t="s">
        <v>454</v>
      </c>
      <c r="E27" s="132" t="s">
        <v>723</v>
      </c>
      <c r="F27" s="204">
        <v>2</v>
      </c>
      <c r="G27" s="58" t="s">
        <v>629</v>
      </c>
      <c r="H27" s="32" t="s">
        <v>22</v>
      </c>
      <c r="I27" s="38" t="s">
        <v>773</v>
      </c>
      <c r="J27" s="32" t="s">
        <v>22</v>
      </c>
      <c r="K27" s="38" t="s">
        <v>746</v>
      </c>
      <c r="L27" s="32" t="s">
        <v>54</v>
      </c>
      <c r="M27" s="38"/>
      <c r="N27" s="32" t="s">
        <v>20</v>
      </c>
      <c r="O27" s="32">
        <v>3</v>
      </c>
      <c r="P27" s="38" t="s">
        <v>745</v>
      </c>
      <c r="Q27" s="32" t="s">
        <v>22</v>
      </c>
      <c r="R27" s="32">
        <v>3</v>
      </c>
      <c r="S27" s="38" t="s">
        <v>745</v>
      </c>
      <c r="T27" s="32" t="s">
        <v>22</v>
      </c>
      <c r="U27" s="32">
        <v>2</v>
      </c>
      <c r="V27" s="38" t="s">
        <v>747</v>
      </c>
      <c r="W27" s="32" t="s">
        <v>23</v>
      </c>
      <c r="X27" s="38"/>
      <c r="Y27" s="40" t="s">
        <v>748</v>
      </c>
      <c r="Z27" s="32" t="s">
        <v>22</v>
      </c>
      <c r="AA27" s="32">
        <v>3</v>
      </c>
      <c r="AB27" s="38" t="s">
        <v>749</v>
      </c>
      <c r="AC27" s="58" t="s">
        <v>742</v>
      </c>
      <c r="AD27" s="32" t="s">
        <v>22</v>
      </c>
      <c r="AE27" s="32">
        <v>3</v>
      </c>
      <c r="AF27" s="38" t="s">
        <v>56</v>
      </c>
      <c r="AG27" s="32" t="s">
        <v>22</v>
      </c>
      <c r="AH27" s="32">
        <v>3</v>
      </c>
      <c r="AI27" s="38" t="s">
        <v>750</v>
      </c>
      <c r="AJ27" s="25" t="s">
        <v>738</v>
      </c>
      <c r="AK27" s="32" t="s">
        <v>22</v>
      </c>
      <c r="AL27" s="32">
        <v>3</v>
      </c>
      <c r="AM27" s="38" t="s">
        <v>604</v>
      </c>
      <c r="AN27" s="35" t="s">
        <v>22</v>
      </c>
      <c r="AO27" s="35">
        <v>6.4</v>
      </c>
      <c r="AP27" s="57" t="s">
        <v>776</v>
      </c>
      <c r="AQ27" s="32" t="s">
        <v>22</v>
      </c>
      <c r="AR27" s="32">
        <v>3</v>
      </c>
      <c r="AS27" s="38" t="s">
        <v>751</v>
      </c>
      <c r="AT27" s="32" t="s">
        <v>22</v>
      </c>
      <c r="AU27" s="32">
        <v>3</v>
      </c>
      <c r="AV27" s="57" t="s">
        <v>733</v>
      </c>
      <c r="AW27" s="43">
        <f t="array" ref="AW27">SUM(IF(N27:AQ27=AX27, O27:AR27, 0))+SUM(IF(AT27=AY27, AU27, 0))</f>
        <v>3</v>
      </c>
      <c r="AX27" s="43" t="s">
        <v>23</v>
      </c>
      <c r="AY27" s="43" t="s">
        <v>22</v>
      </c>
      <c r="AZ27" s="43">
        <f t="shared" si="13"/>
        <v>32.4</v>
      </c>
      <c r="BA27" s="46">
        <f t="shared" si="16"/>
        <v>9.2592592592592601E-2</v>
      </c>
      <c r="BB27" s="45">
        <f t="shared" ref="BB27" si="17">BA27</f>
        <v>9.2592592592592601E-2</v>
      </c>
      <c r="BC27" s="38" t="s">
        <v>62</v>
      </c>
      <c r="BD27" s="41"/>
      <c r="BE27" s="38" t="s">
        <v>63</v>
      </c>
      <c r="BF27" s="32"/>
      <c r="BG27" s="32"/>
      <c r="BH27" s="38"/>
      <c r="BI27" s="38"/>
    </row>
    <row r="28" spans="1:61" s="151" customFormat="1" ht="33" customHeight="1" x14ac:dyDescent="0.25">
      <c r="A28" s="481" t="s">
        <v>472</v>
      </c>
      <c r="B28" s="481" t="s">
        <v>473</v>
      </c>
      <c r="C28" s="211" t="s">
        <v>459</v>
      </c>
      <c r="D28" s="211" t="s">
        <v>456</v>
      </c>
      <c r="E28" s="206"/>
      <c r="F28" s="206"/>
      <c r="G28" s="207"/>
      <c r="H28" s="208"/>
      <c r="I28" s="206"/>
      <c r="J28" s="208"/>
      <c r="K28" s="206"/>
      <c r="L28" s="208"/>
      <c r="M28" s="206"/>
      <c r="N28" s="208"/>
      <c r="O28" s="208"/>
      <c r="P28" s="206"/>
      <c r="Q28" s="208"/>
      <c r="R28" s="208"/>
      <c r="S28" s="206"/>
      <c r="T28" s="208"/>
      <c r="U28" s="208"/>
      <c r="V28" s="206"/>
      <c r="W28" s="208"/>
      <c r="X28" s="206"/>
      <c r="Y28" s="207"/>
      <c r="Z28" s="208"/>
      <c r="AA28" s="208"/>
      <c r="AB28" s="207"/>
      <c r="AC28" s="207"/>
      <c r="AD28" s="208"/>
      <c r="AE28" s="208"/>
      <c r="AF28" s="206"/>
      <c r="AG28" s="208"/>
      <c r="AH28" s="208"/>
      <c r="AI28" s="206"/>
      <c r="AJ28" s="207"/>
      <c r="AK28" s="208"/>
      <c r="AL28" s="208"/>
      <c r="AM28" s="206"/>
      <c r="AN28" s="208"/>
      <c r="AO28" s="206"/>
      <c r="AP28" s="206"/>
      <c r="AQ28" s="208"/>
      <c r="AR28" s="208"/>
      <c r="AS28" s="206"/>
      <c r="AT28" s="208"/>
      <c r="AU28" s="208"/>
      <c r="AV28" s="206"/>
      <c r="AW28" s="209"/>
      <c r="AX28" s="209"/>
      <c r="AY28" s="209"/>
      <c r="AZ28" s="206"/>
      <c r="BA28" s="208"/>
      <c r="BB28" s="206"/>
      <c r="BC28" s="206"/>
      <c r="BD28" s="210"/>
      <c r="BE28" s="206"/>
      <c r="BF28" s="208"/>
      <c r="BG28" s="208"/>
      <c r="BH28" s="206"/>
      <c r="BI28" s="206"/>
    </row>
    <row r="29" spans="1:61" ht="59.25" customHeight="1" x14ac:dyDescent="0.25">
      <c r="A29" s="482"/>
      <c r="B29" s="482"/>
      <c r="C29" s="136" t="s">
        <v>460</v>
      </c>
      <c r="D29" s="136" t="s">
        <v>465</v>
      </c>
      <c r="E29" s="25" t="s">
        <v>414</v>
      </c>
      <c r="F29" s="32">
        <v>2</v>
      </c>
      <c r="G29" s="27" t="s">
        <v>626</v>
      </c>
      <c r="H29" s="32" t="s">
        <v>23</v>
      </c>
      <c r="I29" s="25"/>
      <c r="J29" s="32" t="s">
        <v>23</v>
      </c>
      <c r="K29" s="25"/>
      <c r="L29" s="32" t="s">
        <v>23</v>
      </c>
      <c r="M29" s="25"/>
      <c r="N29" s="32" t="s">
        <v>22</v>
      </c>
      <c r="O29" s="32">
        <v>3</v>
      </c>
      <c r="P29" s="25"/>
      <c r="Q29" s="32" t="s">
        <v>22</v>
      </c>
      <c r="R29" s="32">
        <v>3</v>
      </c>
      <c r="S29" s="25"/>
      <c r="T29" s="32" t="s">
        <v>23</v>
      </c>
      <c r="U29" s="32">
        <v>2</v>
      </c>
      <c r="V29" s="25"/>
      <c r="W29" s="32" t="s">
        <v>22</v>
      </c>
      <c r="X29" s="25"/>
      <c r="Y29" s="27"/>
      <c r="Z29" s="32" t="s">
        <v>22</v>
      </c>
      <c r="AA29" s="32">
        <v>3</v>
      </c>
      <c r="AB29" s="27"/>
      <c r="AC29" s="27" t="s">
        <v>848</v>
      </c>
      <c r="AD29" s="32" t="s">
        <v>22</v>
      </c>
      <c r="AE29" s="32">
        <v>3</v>
      </c>
      <c r="AF29" s="27" t="s">
        <v>831</v>
      </c>
      <c r="AG29" s="32" t="s">
        <v>22</v>
      </c>
      <c r="AH29" s="32">
        <v>3</v>
      </c>
      <c r="AI29" s="25" t="s">
        <v>847</v>
      </c>
      <c r="AJ29" s="27"/>
      <c r="AK29" s="32" t="s">
        <v>22</v>
      </c>
      <c r="AL29" s="32">
        <v>3</v>
      </c>
      <c r="AM29" s="25"/>
      <c r="AN29" s="32"/>
      <c r="AO29" s="25"/>
      <c r="AP29" s="25"/>
      <c r="AQ29" s="32"/>
      <c r="AR29" s="32"/>
      <c r="AS29" s="25"/>
      <c r="AT29" s="32"/>
      <c r="AU29" s="32"/>
      <c r="AV29" s="25"/>
      <c r="AW29" s="32">
        <f t="array" ref="AW29">SUM(IF(N29:AQ29=AX29, O29:AR29, 0))+SUM(IF(AT29=AY29, AU29, 0))</f>
        <v>2</v>
      </c>
      <c r="AX29" s="32" t="s">
        <v>23</v>
      </c>
      <c r="AY29" s="32" t="s">
        <v>22</v>
      </c>
      <c r="AZ29" s="32">
        <f>SUM(O29:AU29)</f>
        <v>20</v>
      </c>
      <c r="BA29" s="53">
        <f t="shared" ref="BA29:BA91" si="18">AW29/AZ29</f>
        <v>0.1</v>
      </c>
      <c r="BB29" s="45">
        <f t="shared" ref="BB29:BB91" si="19">BA29</f>
        <v>0.1</v>
      </c>
      <c r="BC29" s="25"/>
      <c r="BD29" s="28"/>
      <c r="BE29" s="25"/>
      <c r="BF29" s="32"/>
      <c r="BG29" s="32"/>
      <c r="BH29" s="25"/>
      <c r="BI29" s="25"/>
    </row>
    <row r="30" spans="1:61" s="151" customFormat="1" ht="63.75" x14ac:dyDescent="0.25">
      <c r="A30" s="482"/>
      <c r="B30" s="482"/>
      <c r="C30" s="136" t="s">
        <v>461</v>
      </c>
      <c r="D30" s="136" t="s">
        <v>466</v>
      </c>
      <c r="E30" s="29" t="s">
        <v>849</v>
      </c>
      <c r="F30" s="163">
        <v>2</v>
      </c>
      <c r="G30" s="27" t="s">
        <v>626</v>
      </c>
      <c r="H30" s="32" t="s">
        <v>23</v>
      </c>
      <c r="I30" s="25"/>
      <c r="J30" s="32" t="s">
        <v>23</v>
      </c>
      <c r="K30" s="25"/>
      <c r="L30" s="32" t="s">
        <v>23</v>
      </c>
      <c r="M30" s="25" t="s">
        <v>615</v>
      </c>
      <c r="N30" s="32" t="s">
        <v>23</v>
      </c>
      <c r="O30" s="32">
        <v>1</v>
      </c>
      <c r="P30" s="25"/>
      <c r="Q30" s="32" t="s">
        <v>23</v>
      </c>
      <c r="R30" s="32">
        <v>3</v>
      </c>
      <c r="S30" s="25"/>
      <c r="T30" s="32" t="s">
        <v>23</v>
      </c>
      <c r="U30" s="32">
        <v>2</v>
      </c>
      <c r="V30" s="25"/>
      <c r="W30" s="32" t="s">
        <v>22</v>
      </c>
      <c r="X30" s="25"/>
      <c r="Y30" s="27"/>
      <c r="Z30" s="32" t="s">
        <v>22</v>
      </c>
      <c r="AA30" s="32">
        <v>3</v>
      </c>
      <c r="AB30" s="27"/>
      <c r="AC30" s="27" t="s">
        <v>848</v>
      </c>
      <c r="AD30" s="32" t="s">
        <v>22</v>
      </c>
      <c r="AE30" s="32">
        <v>3</v>
      </c>
      <c r="AF30" s="27" t="s">
        <v>831</v>
      </c>
      <c r="AG30" s="32" t="s">
        <v>22</v>
      </c>
      <c r="AH30" s="32">
        <v>3</v>
      </c>
      <c r="AI30" s="25" t="s">
        <v>847</v>
      </c>
      <c r="AJ30" s="27"/>
      <c r="AK30" s="32" t="s">
        <v>22</v>
      </c>
      <c r="AL30" s="32">
        <v>3</v>
      </c>
      <c r="AM30" s="25"/>
      <c r="AN30" s="32"/>
      <c r="AO30" s="25"/>
      <c r="AP30" s="25"/>
      <c r="AQ30" s="32"/>
      <c r="AR30" s="32"/>
      <c r="AS30" s="25"/>
      <c r="AT30" s="32"/>
      <c r="AU30" s="32"/>
      <c r="AV30" s="25"/>
      <c r="AW30" s="32">
        <f t="array" ref="AW30">SUM(IF(N30:AQ30=AX30, O30:AR30, 0))+SUM(IF(AT30=AY30, AU30, 0))</f>
        <v>6</v>
      </c>
      <c r="AX30" s="32" t="s">
        <v>23</v>
      </c>
      <c r="AY30" s="32" t="s">
        <v>22</v>
      </c>
      <c r="AZ30" s="32">
        <f>SUM(O30:AU30)</f>
        <v>18</v>
      </c>
      <c r="BA30" s="53">
        <f t="shared" si="18"/>
        <v>0.33333333333333331</v>
      </c>
      <c r="BB30" s="45">
        <f t="shared" si="19"/>
        <v>0.33333333333333331</v>
      </c>
      <c r="BC30" s="25"/>
      <c r="BD30" s="28"/>
      <c r="BE30" s="25"/>
      <c r="BF30" s="32"/>
      <c r="BG30" s="32"/>
      <c r="BH30" s="25"/>
      <c r="BI30" s="25"/>
    </row>
    <row r="31" spans="1:61" s="151" customFormat="1" ht="180" x14ac:dyDescent="0.25">
      <c r="A31" s="482"/>
      <c r="B31" s="482"/>
      <c r="C31" s="136" t="s">
        <v>462</v>
      </c>
      <c r="D31" s="136" t="s">
        <v>607</v>
      </c>
      <c r="E31" s="169" t="s">
        <v>608</v>
      </c>
      <c r="F31" s="168">
        <v>2</v>
      </c>
      <c r="G31" s="27" t="s">
        <v>624</v>
      </c>
      <c r="H31" s="32" t="s">
        <v>23</v>
      </c>
      <c r="I31" s="57" t="s">
        <v>852</v>
      </c>
      <c r="J31" s="35" t="s">
        <v>853</v>
      </c>
      <c r="K31" s="57"/>
      <c r="L31" s="35" t="s">
        <v>23</v>
      </c>
      <c r="M31" s="57" t="s">
        <v>854</v>
      </c>
      <c r="N31" s="35" t="s">
        <v>20</v>
      </c>
      <c r="O31" s="35">
        <v>3</v>
      </c>
      <c r="P31" s="57" t="s">
        <v>851</v>
      </c>
      <c r="Q31" s="35" t="s">
        <v>855</v>
      </c>
      <c r="R31" s="35">
        <v>3</v>
      </c>
      <c r="S31" s="57" t="s">
        <v>856</v>
      </c>
      <c r="T31" s="35" t="s">
        <v>855</v>
      </c>
      <c r="U31" s="35">
        <v>3</v>
      </c>
      <c r="V31" s="57" t="s">
        <v>857</v>
      </c>
      <c r="W31" s="35" t="s">
        <v>858</v>
      </c>
      <c r="X31" s="57"/>
      <c r="Y31" s="169" t="s">
        <v>859</v>
      </c>
      <c r="Z31" s="35" t="s">
        <v>855</v>
      </c>
      <c r="AA31" s="35">
        <v>3</v>
      </c>
      <c r="AB31" s="57" t="s">
        <v>860</v>
      </c>
      <c r="AC31" s="57" t="s">
        <v>861</v>
      </c>
      <c r="AD31" s="35" t="s">
        <v>20</v>
      </c>
      <c r="AE31" s="35">
        <v>2</v>
      </c>
      <c r="AF31" s="57" t="s">
        <v>862</v>
      </c>
      <c r="AG31" s="35" t="s">
        <v>20</v>
      </c>
      <c r="AH31" s="35">
        <v>3</v>
      </c>
      <c r="AI31" s="57" t="s">
        <v>863</v>
      </c>
      <c r="AJ31" s="57" t="s">
        <v>865</v>
      </c>
      <c r="AK31" s="35" t="s">
        <v>22</v>
      </c>
      <c r="AL31" s="35">
        <v>2</v>
      </c>
      <c r="AM31" s="57" t="s">
        <v>864</v>
      </c>
      <c r="AN31" s="32" t="s">
        <v>54</v>
      </c>
      <c r="AO31" s="57"/>
      <c r="AP31" s="57" t="s">
        <v>866</v>
      </c>
      <c r="AQ31" s="35" t="s">
        <v>73</v>
      </c>
      <c r="AR31" s="35">
        <v>3</v>
      </c>
      <c r="AS31" s="57" t="s">
        <v>867</v>
      </c>
      <c r="AT31" s="35" t="s">
        <v>20</v>
      </c>
      <c r="AU31" s="35">
        <v>1</v>
      </c>
      <c r="AV31" s="57" t="s">
        <v>868</v>
      </c>
      <c r="AW31" s="35">
        <f t="array" ref="AW31">SUM(IF(N31:AQ31=AX31, O31:AR31, 0))+SUM(IF(AT31=AY31, AU31, 0))</f>
        <v>1</v>
      </c>
      <c r="AX31" s="35" t="s">
        <v>23</v>
      </c>
      <c r="AY31" s="35" t="s">
        <v>22</v>
      </c>
      <c r="AZ31" s="35">
        <f>SUM(O31:AU31)</f>
        <v>23</v>
      </c>
      <c r="BA31" s="46">
        <f t="shared" si="18"/>
        <v>4.3478260869565216E-2</v>
      </c>
      <c r="BB31" s="45">
        <f t="shared" si="19"/>
        <v>4.3478260869565216E-2</v>
      </c>
      <c r="BC31" s="57" t="s">
        <v>881</v>
      </c>
      <c r="BD31" s="128" t="s">
        <v>882</v>
      </c>
      <c r="BE31" s="57" t="s">
        <v>883</v>
      </c>
      <c r="BF31" s="32" t="s">
        <v>23</v>
      </c>
      <c r="BG31" s="32"/>
      <c r="BH31" s="25"/>
      <c r="BI31" s="25"/>
    </row>
    <row r="32" spans="1:61" s="151" customFormat="1" ht="195" x14ac:dyDescent="0.25">
      <c r="A32" s="482"/>
      <c r="B32" s="482"/>
      <c r="C32" s="136" t="s">
        <v>463</v>
      </c>
      <c r="D32" s="136" t="s">
        <v>471</v>
      </c>
      <c r="E32" s="169" t="s">
        <v>415</v>
      </c>
      <c r="F32" s="168">
        <v>2</v>
      </c>
      <c r="G32" s="27" t="s">
        <v>824</v>
      </c>
      <c r="H32" s="32" t="s">
        <v>853</v>
      </c>
      <c r="I32" s="25"/>
      <c r="J32" s="32" t="s">
        <v>853</v>
      </c>
      <c r="K32" s="25"/>
      <c r="L32" s="32" t="s">
        <v>20</v>
      </c>
      <c r="M32" s="25" t="s">
        <v>870</v>
      </c>
      <c r="N32" s="32" t="s">
        <v>855</v>
      </c>
      <c r="O32" s="32">
        <v>3</v>
      </c>
      <c r="P32" s="25" t="s">
        <v>869</v>
      </c>
      <c r="Q32" s="32" t="s">
        <v>855</v>
      </c>
      <c r="R32" s="32">
        <v>3</v>
      </c>
      <c r="S32" s="25" t="s">
        <v>871</v>
      </c>
      <c r="T32" s="32" t="s">
        <v>855</v>
      </c>
      <c r="U32" s="32">
        <v>3</v>
      </c>
      <c r="V32" s="25" t="s">
        <v>872</v>
      </c>
      <c r="W32" s="32"/>
      <c r="X32" s="25"/>
      <c r="Y32" s="27" t="s">
        <v>873</v>
      </c>
      <c r="Z32" s="32" t="s">
        <v>20</v>
      </c>
      <c r="AA32" s="32">
        <v>3</v>
      </c>
      <c r="AB32" s="27" t="s">
        <v>870</v>
      </c>
      <c r="AC32" s="27" t="s">
        <v>874</v>
      </c>
      <c r="AD32" s="32" t="s">
        <v>855</v>
      </c>
      <c r="AE32" s="32">
        <v>2</v>
      </c>
      <c r="AF32" s="27" t="s">
        <v>875</v>
      </c>
      <c r="AG32" s="32" t="s">
        <v>20</v>
      </c>
      <c r="AH32" s="32">
        <v>3</v>
      </c>
      <c r="AI32" s="27" t="s">
        <v>876</v>
      </c>
      <c r="AJ32" s="25" t="s">
        <v>878</v>
      </c>
      <c r="AK32" s="32" t="s">
        <v>22</v>
      </c>
      <c r="AL32" s="32">
        <v>2</v>
      </c>
      <c r="AM32" s="25" t="s">
        <v>877</v>
      </c>
      <c r="AN32" s="32" t="s">
        <v>853</v>
      </c>
      <c r="AO32" s="25"/>
      <c r="AP32" s="25"/>
      <c r="AQ32" s="32" t="s">
        <v>855</v>
      </c>
      <c r="AR32" s="32">
        <v>2</v>
      </c>
      <c r="AS32" s="25" t="s">
        <v>879</v>
      </c>
      <c r="AT32" s="32" t="s">
        <v>20</v>
      </c>
      <c r="AU32" s="32">
        <v>1</v>
      </c>
      <c r="AV32" s="25" t="s">
        <v>880</v>
      </c>
      <c r="AW32" s="35">
        <f t="array" ref="AW32">SUM(IF(N32:AQ32=AX32, O32:AR32, 0))+SUM(IF(AT32=AY32, AU32, 0))</f>
        <v>1</v>
      </c>
      <c r="AX32" s="35" t="s">
        <v>23</v>
      </c>
      <c r="AY32" s="35" t="s">
        <v>22</v>
      </c>
      <c r="AZ32" s="35">
        <f>SUM(O32:AU32)</f>
        <v>22</v>
      </c>
      <c r="BA32" s="46">
        <f t="shared" si="18"/>
        <v>4.5454545454545456E-2</v>
      </c>
      <c r="BB32" s="45">
        <f t="shared" si="19"/>
        <v>4.5454545454545456E-2</v>
      </c>
      <c r="BC32" s="25" t="s">
        <v>884</v>
      </c>
      <c r="BD32" s="28" t="s">
        <v>54</v>
      </c>
      <c r="BE32" s="25"/>
      <c r="BF32" s="35" t="s">
        <v>54</v>
      </c>
      <c r="BG32" s="32"/>
      <c r="BH32" s="25"/>
      <c r="BI32" s="25"/>
    </row>
    <row r="33" spans="1:61" s="151" customFormat="1" ht="38.25" x14ac:dyDescent="0.25">
      <c r="A33" s="482"/>
      <c r="B33" s="482"/>
      <c r="C33" s="136" t="s">
        <v>464</v>
      </c>
      <c r="D33" s="136" t="s">
        <v>468</v>
      </c>
      <c r="E33" s="169" t="s">
        <v>467</v>
      </c>
      <c r="F33" s="168">
        <v>2</v>
      </c>
      <c r="G33" s="58" t="s">
        <v>630</v>
      </c>
      <c r="H33" s="32"/>
      <c r="I33" s="25"/>
      <c r="J33" s="32"/>
      <c r="K33" s="25"/>
      <c r="L33" s="32"/>
      <c r="M33" s="25"/>
      <c r="N33" s="32"/>
      <c r="O33" s="32"/>
      <c r="P33" s="25"/>
      <c r="Q33" s="32"/>
      <c r="R33" s="32"/>
      <c r="S33" s="25"/>
      <c r="T33" s="32"/>
      <c r="U33" s="32"/>
      <c r="V33" s="25"/>
      <c r="W33" s="32"/>
      <c r="X33" s="25"/>
      <c r="Y33" s="27"/>
      <c r="Z33" s="32"/>
      <c r="AA33" s="32"/>
      <c r="AB33" s="27"/>
      <c r="AC33" s="27"/>
      <c r="AD33" s="32"/>
      <c r="AE33" s="32"/>
      <c r="AF33" s="27"/>
      <c r="AG33" s="32"/>
      <c r="AH33" s="32"/>
      <c r="AI33" s="27"/>
      <c r="AJ33" s="27"/>
      <c r="AK33" s="32"/>
      <c r="AL33" s="32"/>
      <c r="AM33" s="25"/>
      <c r="AN33" s="32"/>
      <c r="AO33" s="25"/>
      <c r="AP33" s="25"/>
      <c r="AQ33" s="32"/>
      <c r="AR33" s="32"/>
      <c r="AS33" s="25"/>
      <c r="AT33" s="32"/>
      <c r="AU33" s="32"/>
      <c r="AV33" s="25"/>
      <c r="AW33" s="32">
        <f t="array" ref="AW33">SUM(IF(N33:AQ33=AX33, O33:AR33, 0))+SUM(IF(AT33=AY33, AU33, 0))</f>
        <v>0</v>
      </c>
      <c r="AX33" s="32"/>
      <c r="AY33" s="32"/>
      <c r="AZ33" s="32"/>
      <c r="BA33" s="53"/>
      <c r="BB33" s="45"/>
      <c r="BC33" s="25"/>
      <c r="BD33" s="28"/>
      <c r="BE33" s="25"/>
      <c r="BF33" s="32"/>
      <c r="BG33" s="32"/>
      <c r="BH33" s="25"/>
      <c r="BI33" s="25"/>
    </row>
    <row r="34" spans="1:61" s="151" customFormat="1" ht="75" x14ac:dyDescent="0.25">
      <c r="A34" s="483"/>
      <c r="B34" s="483"/>
      <c r="C34" s="136" t="s">
        <v>470</v>
      </c>
      <c r="D34" s="136" t="s">
        <v>469</v>
      </c>
      <c r="E34" s="169" t="s">
        <v>497</v>
      </c>
      <c r="F34" s="168">
        <v>2</v>
      </c>
      <c r="G34" s="27" t="s">
        <v>624</v>
      </c>
      <c r="H34" s="32" t="s">
        <v>853</v>
      </c>
      <c r="I34" s="32"/>
      <c r="J34" s="32" t="s">
        <v>853</v>
      </c>
      <c r="K34" s="32"/>
      <c r="L34" s="32" t="s">
        <v>853</v>
      </c>
      <c r="M34" s="32"/>
      <c r="N34" s="32" t="s">
        <v>855</v>
      </c>
      <c r="O34" s="32">
        <v>3</v>
      </c>
      <c r="P34" s="32" t="s">
        <v>885</v>
      </c>
      <c r="Q34" s="32" t="s">
        <v>855</v>
      </c>
      <c r="R34" s="32">
        <v>3</v>
      </c>
      <c r="S34" s="32" t="s">
        <v>886</v>
      </c>
      <c r="T34" s="32" t="s">
        <v>855</v>
      </c>
      <c r="U34" s="32">
        <v>2</v>
      </c>
      <c r="V34" s="32" t="s">
        <v>887</v>
      </c>
      <c r="W34" s="32" t="s">
        <v>858</v>
      </c>
      <c r="X34" s="32"/>
      <c r="Y34" s="197" t="s">
        <v>888</v>
      </c>
      <c r="Z34" s="32" t="s">
        <v>22</v>
      </c>
      <c r="AA34" s="32">
        <v>3</v>
      </c>
      <c r="AB34" s="197" t="s">
        <v>46</v>
      </c>
      <c r="AC34" s="197" t="s">
        <v>889</v>
      </c>
      <c r="AD34" s="32" t="s">
        <v>20</v>
      </c>
      <c r="AE34" s="32">
        <v>2</v>
      </c>
      <c r="AF34" s="32" t="s">
        <v>890</v>
      </c>
      <c r="AG34" s="32" t="s">
        <v>22</v>
      </c>
      <c r="AH34" s="32">
        <v>3</v>
      </c>
      <c r="AI34" s="32" t="s">
        <v>891</v>
      </c>
      <c r="AJ34" s="32" t="s">
        <v>893</v>
      </c>
      <c r="AK34" s="32" t="s">
        <v>22</v>
      </c>
      <c r="AL34" s="32">
        <v>2</v>
      </c>
      <c r="AM34" s="32" t="s">
        <v>892</v>
      </c>
      <c r="AN34" s="32" t="s">
        <v>54</v>
      </c>
      <c r="AO34" s="32"/>
      <c r="AP34" s="32"/>
      <c r="AQ34" s="32" t="s">
        <v>855</v>
      </c>
      <c r="AR34" s="32">
        <v>2</v>
      </c>
      <c r="AS34" s="32" t="s">
        <v>894</v>
      </c>
      <c r="AT34" s="32" t="s">
        <v>20</v>
      </c>
      <c r="AU34" s="32">
        <v>1</v>
      </c>
      <c r="AV34" s="32" t="s">
        <v>895</v>
      </c>
      <c r="AW34" s="32">
        <f t="array" ref="AW34">SUM(IF(N34:AQ34=AX34, O34:AR34, 0))+SUM(IF(AT34=AY34, AU34, 0))</f>
        <v>1</v>
      </c>
      <c r="AX34" s="32" t="s">
        <v>23</v>
      </c>
      <c r="AY34" s="32" t="s">
        <v>22</v>
      </c>
      <c r="AZ34" s="32">
        <f>SUM(O34:AU34)</f>
        <v>21</v>
      </c>
      <c r="BA34" s="53">
        <f t="shared" ref="BA34" si="20">AW34/AZ34</f>
        <v>4.7619047619047616E-2</v>
      </c>
      <c r="BB34" s="45">
        <f t="shared" ref="BB34" si="21">BA34</f>
        <v>4.7619047619047616E-2</v>
      </c>
      <c r="BC34" s="25" t="s">
        <v>896</v>
      </c>
      <c r="BD34" s="28"/>
      <c r="BE34" s="25"/>
      <c r="BF34" s="32" t="s">
        <v>23</v>
      </c>
      <c r="BG34" s="32"/>
      <c r="BH34" s="25"/>
      <c r="BI34" s="25"/>
    </row>
    <row r="35" spans="1:61" s="151" customFormat="1" ht="33" customHeight="1" x14ac:dyDescent="0.25">
      <c r="A35" s="481" t="s">
        <v>474</v>
      </c>
      <c r="B35" s="481" t="s">
        <v>476</v>
      </c>
      <c r="C35" s="205" t="s">
        <v>475</v>
      </c>
      <c r="D35" s="205" t="s">
        <v>499</v>
      </c>
      <c r="E35" s="18"/>
      <c r="F35" s="18"/>
      <c r="G35" s="213"/>
      <c r="H35" s="51"/>
      <c r="I35" s="18"/>
      <c r="J35" s="51"/>
      <c r="K35" s="18"/>
      <c r="L35" s="51"/>
      <c r="M35" s="18"/>
      <c r="N35" s="51"/>
      <c r="O35" s="51"/>
      <c r="P35" s="18"/>
      <c r="Q35" s="51"/>
      <c r="R35" s="51"/>
      <c r="S35" s="18"/>
      <c r="T35" s="51"/>
      <c r="U35" s="51"/>
      <c r="V35" s="18"/>
      <c r="W35" s="51"/>
      <c r="X35" s="18"/>
      <c r="Y35" s="213"/>
      <c r="Z35" s="51"/>
      <c r="AA35" s="51"/>
      <c r="AB35" s="213"/>
      <c r="AC35" s="213"/>
      <c r="AD35" s="51"/>
      <c r="AE35" s="51"/>
      <c r="AF35" s="18"/>
      <c r="AG35" s="51"/>
      <c r="AH35" s="51"/>
      <c r="AI35" s="18"/>
      <c r="AJ35" s="213"/>
      <c r="AK35" s="51"/>
      <c r="AL35" s="51"/>
      <c r="AM35" s="18"/>
      <c r="AN35" s="51"/>
      <c r="AO35" s="18"/>
      <c r="AP35" s="18"/>
      <c r="AQ35" s="51"/>
      <c r="AR35" s="51"/>
      <c r="AS35" s="18"/>
      <c r="AT35" s="51"/>
      <c r="AU35" s="51"/>
      <c r="AV35" s="18"/>
      <c r="AW35" s="214"/>
      <c r="AX35" s="214"/>
      <c r="AY35" s="214"/>
      <c r="AZ35" s="18"/>
      <c r="BA35" s="51"/>
      <c r="BB35" s="18"/>
      <c r="BC35" s="18"/>
      <c r="BD35" s="215"/>
      <c r="BE35" s="18"/>
      <c r="BF35" s="51"/>
      <c r="BG35" s="51"/>
      <c r="BH35" s="18"/>
      <c r="BI35" s="18"/>
    </row>
    <row r="36" spans="1:61" s="151" customFormat="1" ht="71.25" customHeight="1" x14ac:dyDescent="0.25">
      <c r="A36" s="482"/>
      <c r="B36" s="482"/>
      <c r="C36" s="136" t="s">
        <v>477</v>
      </c>
      <c r="D36" s="136" t="s">
        <v>483</v>
      </c>
      <c r="E36" s="25" t="s">
        <v>496</v>
      </c>
      <c r="F36" s="32">
        <v>2</v>
      </c>
      <c r="G36" s="27" t="s">
        <v>626</v>
      </c>
      <c r="H36" s="32" t="s">
        <v>22</v>
      </c>
      <c r="I36" s="25" t="s">
        <v>86</v>
      </c>
      <c r="J36" s="32" t="s">
        <v>22</v>
      </c>
      <c r="K36" s="25" t="s">
        <v>86</v>
      </c>
      <c r="L36" s="32" t="s">
        <v>22</v>
      </c>
      <c r="M36" s="25"/>
      <c r="N36" s="32" t="s">
        <v>22</v>
      </c>
      <c r="O36" s="32">
        <v>3</v>
      </c>
      <c r="P36" s="25" t="s">
        <v>82</v>
      </c>
      <c r="Q36" s="32" t="s">
        <v>22</v>
      </c>
      <c r="R36" s="32">
        <v>3</v>
      </c>
      <c r="S36" s="25" t="s">
        <v>82</v>
      </c>
      <c r="T36" s="32" t="s">
        <v>22</v>
      </c>
      <c r="U36" s="32">
        <v>3</v>
      </c>
      <c r="V36" s="25" t="s">
        <v>82</v>
      </c>
      <c r="W36" s="32" t="s">
        <v>22</v>
      </c>
      <c r="X36" s="25" t="s">
        <v>614</v>
      </c>
      <c r="Y36" s="27" t="s">
        <v>618</v>
      </c>
      <c r="Z36" s="32" t="s">
        <v>22</v>
      </c>
      <c r="AA36" s="32">
        <v>1</v>
      </c>
      <c r="AB36" s="27" t="s">
        <v>613</v>
      </c>
      <c r="AC36" s="27"/>
      <c r="AD36" s="32" t="s">
        <v>22</v>
      </c>
      <c r="AE36" s="32">
        <v>1</v>
      </c>
      <c r="AF36" s="27" t="s">
        <v>612</v>
      </c>
      <c r="AG36" s="32" t="s">
        <v>22</v>
      </c>
      <c r="AH36" s="32">
        <v>1</v>
      </c>
      <c r="AI36" s="27"/>
      <c r="AJ36" s="27"/>
      <c r="AK36" s="32" t="s">
        <v>22</v>
      </c>
      <c r="AL36" s="32">
        <v>1</v>
      </c>
      <c r="AM36" s="25" t="s">
        <v>84</v>
      </c>
      <c r="AN36" s="32" t="s">
        <v>22</v>
      </c>
      <c r="AO36" s="25" t="s">
        <v>239</v>
      </c>
      <c r="AP36" s="25" t="s">
        <v>609</v>
      </c>
      <c r="AQ36" s="32" t="s">
        <v>54</v>
      </c>
      <c r="AR36" s="32">
        <v>2</v>
      </c>
      <c r="AS36" s="25" t="s">
        <v>85</v>
      </c>
      <c r="AT36" s="32" t="s">
        <v>54</v>
      </c>
      <c r="AU36" s="32">
        <v>2</v>
      </c>
      <c r="AV36" s="25"/>
      <c r="AW36" s="32">
        <f t="array" ref="AW36">SUM(IF(N36:AQ36=AX36, O36:AR36, 0))+SUM(IF(AT36=AY36, AU36, 0))</f>
        <v>0</v>
      </c>
      <c r="AX36" s="32" t="s">
        <v>23</v>
      </c>
      <c r="AY36" s="32" t="s">
        <v>22</v>
      </c>
      <c r="AZ36" s="32">
        <f>SUM(O36:AU36)</f>
        <v>17</v>
      </c>
      <c r="BA36" s="53">
        <f>AW36/AZ36</f>
        <v>0</v>
      </c>
      <c r="BB36" s="45">
        <f>BA36</f>
        <v>0</v>
      </c>
      <c r="BC36" s="25"/>
      <c r="BD36" s="28"/>
      <c r="BE36" s="25"/>
      <c r="BF36" s="32"/>
      <c r="BG36" s="32"/>
      <c r="BH36" s="25"/>
      <c r="BI36" s="25"/>
    </row>
    <row r="37" spans="1:61" s="151" customFormat="1" ht="31.5" x14ac:dyDescent="0.25">
      <c r="A37" s="482"/>
      <c r="B37" s="482"/>
      <c r="C37" s="136" t="s">
        <v>478</v>
      </c>
      <c r="D37" s="136" t="s">
        <v>484</v>
      </c>
      <c r="E37" s="131"/>
      <c r="F37" s="196">
        <v>2</v>
      </c>
      <c r="G37" s="27" t="s">
        <v>626</v>
      </c>
      <c r="H37" s="32" t="s">
        <v>23</v>
      </c>
      <c r="I37" s="25"/>
      <c r="J37" s="32" t="s">
        <v>23</v>
      </c>
      <c r="K37" s="25"/>
      <c r="L37" s="32" t="s">
        <v>23</v>
      </c>
      <c r="M37" s="25"/>
      <c r="N37" s="32" t="s">
        <v>23</v>
      </c>
      <c r="O37" s="32">
        <v>3</v>
      </c>
      <c r="P37" s="25"/>
      <c r="Q37" s="32" t="s">
        <v>23</v>
      </c>
      <c r="R37" s="32">
        <v>3</v>
      </c>
      <c r="S37" s="25"/>
      <c r="T37" s="32" t="s">
        <v>23</v>
      </c>
      <c r="U37" s="32">
        <v>3</v>
      </c>
      <c r="V37" s="25"/>
      <c r="W37" s="32" t="s">
        <v>23</v>
      </c>
      <c r="X37" s="25"/>
      <c r="Y37" s="27"/>
      <c r="Z37" s="32" t="s">
        <v>22</v>
      </c>
      <c r="AA37" s="32">
        <v>1</v>
      </c>
      <c r="AB37" s="27"/>
      <c r="AC37" s="27"/>
      <c r="AD37" s="32" t="s">
        <v>23</v>
      </c>
      <c r="AE37" s="32">
        <v>1</v>
      </c>
      <c r="AF37" s="25"/>
      <c r="AG37" s="32" t="s">
        <v>23</v>
      </c>
      <c r="AH37" s="32">
        <v>1</v>
      </c>
      <c r="AI37" s="25"/>
      <c r="AJ37" s="27"/>
      <c r="AK37" s="32" t="s">
        <v>23</v>
      </c>
      <c r="AL37" s="32">
        <v>1</v>
      </c>
      <c r="AM37" s="25"/>
      <c r="AN37" s="32" t="s">
        <v>23</v>
      </c>
      <c r="AO37" s="25"/>
      <c r="AP37" s="25"/>
      <c r="AQ37" s="32" t="s">
        <v>54</v>
      </c>
      <c r="AR37" s="32"/>
      <c r="AS37" s="25"/>
      <c r="AT37" s="32"/>
      <c r="AU37" s="32"/>
      <c r="AV37" s="25"/>
      <c r="AW37" s="32">
        <f t="array" ref="AW37">SUM(IF(N37:AQ37=AX37, O37:AR37, 0))+SUM(IF(AT37=AY37, AU37, 0))</f>
        <v>12</v>
      </c>
      <c r="AX37" s="32" t="s">
        <v>23</v>
      </c>
      <c r="AY37" s="32" t="s">
        <v>22</v>
      </c>
      <c r="AZ37" s="32">
        <f>SUM(O37:AU37)</f>
        <v>13</v>
      </c>
      <c r="BA37" s="53">
        <f t="shared" ref="BA37" si="22">AW37/AZ37</f>
        <v>0.92307692307692313</v>
      </c>
      <c r="BB37" s="45">
        <f t="shared" ref="BB37" si="23">BA37</f>
        <v>0.92307692307692313</v>
      </c>
      <c r="BC37" s="25"/>
      <c r="BD37" s="28"/>
      <c r="BE37" s="25"/>
      <c r="BF37" s="32"/>
      <c r="BG37" s="32"/>
      <c r="BH37" s="25"/>
      <c r="BI37" s="25"/>
    </row>
    <row r="38" spans="1:61" s="151" customFormat="1" ht="31.5" x14ac:dyDescent="0.25">
      <c r="A38" s="482"/>
      <c r="B38" s="482"/>
      <c r="C38" s="136" t="s">
        <v>479</v>
      </c>
      <c r="D38" s="136" t="s">
        <v>485</v>
      </c>
      <c r="E38" s="169"/>
      <c r="F38" s="168">
        <v>2</v>
      </c>
      <c r="G38" s="27" t="s">
        <v>825</v>
      </c>
      <c r="H38" s="32"/>
      <c r="I38" s="25"/>
      <c r="J38" s="32"/>
      <c r="K38" s="25"/>
      <c r="L38" s="32"/>
      <c r="M38" s="25"/>
      <c r="N38" s="32"/>
      <c r="O38" s="32"/>
      <c r="P38" s="25"/>
      <c r="Q38" s="32"/>
      <c r="R38" s="32"/>
      <c r="S38" s="25"/>
      <c r="T38" s="32"/>
      <c r="U38" s="32"/>
      <c r="V38" s="25"/>
      <c r="W38" s="32"/>
      <c r="X38" s="25"/>
      <c r="Y38" s="27"/>
      <c r="Z38" s="32"/>
      <c r="AA38" s="32"/>
      <c r="AB38" s="27"/>
      <c r="AC38" s="27"/>
      <c r="AD38" s="32"/>
      <c r="AE38" s="32"/>
      <c r="AF38" s="27"/>
      <c r="AG38" s="32"/>
      <c r="AH38" s="32"/>
      <c r="AI38" s="27"/>
      <c r="AJ38" s="27"/>
      <c r="AK38" s="32"/>
      <c r="AL38" s="32"/>
      <c r="AM38" s="25"/>
      <c r="AN38" s="32"/>
      <c r="AO38" s="25"/>
      <c r="AP38" s="25"/>
      <c r="AQ38" s="32"/>
      <c r="AR38" s="32"/>
      <c r="AS38" s="25"/>
      <c r="AT38" s="32"/>
      <c r="AU38" s="32"/>
      <c r="AV38" s="25"/>
      <c r="AW38" s="32">
        <f t="array" ref="AW38">SUM(IF(N38:AQ38=AX38, O38:AR38, 0))+SUM(IF(AT38=AY38, AU38, 0))</f>
        <v>0</v>
      </c>
      <c r="AX38" s="32"/>
      <c r="AY38" s="32"/>
      <c r="AZ38" s="32"/>
      <c r="BA38" s="53"/>
      <c r="BB38" s="45"/>
      <c r="BC38" s="25"/>
      <c r="BD38" s="28"/>
      <c r="BE38" s="25"/>
      <c r="BF38" s="32"/>
      <c r="BG38" s="32"/>
      <c r="BH38" s="25"/>
      <c r="BI38" s="25"/>
    </row>
    <row r="39" spans="1:61" s="151" customFormat="1" ht="31.5" x14ac:dyDescent="0.25">
      <c r="A39" s="482"/>
      <c r="B39" s="482"/>
      <c r="C39" s="136" t="s">
        <v>480</v>
      </c>
      <c r="D39" s="136" t="s">
        <v>487</v>
      </c>
      <c r="E39" s="169"/>
      <c r="F39" s="168">
        <v>2</v>
      </c>
      <c r="G39" s="27" t="s">
        <v>825</v>
      </c>
      <c r="H39" s="32"/>
      <c r="I39" s="25"/>
      <c r="J39" s="32"/>
      <c r="K39" s="25"/>
      <c r="L39" s="32"/>
      <c r="M39" s="25"/>
      <c r="N39" s="32"/>
      <c r="O39" s="32"/>
      <c r="P39" s="25"/>
      <c r="Q39" s="32"/>
      <c r="R39" s="32"/>
      <c r="S39" s="25"/>
      <c r="T39" s="32"/>
      <c r="U39" s="32"/>
      <c r="V39" s="25"/>
      <c r="W39" s="32"/>
      <c r="X39" s="25"/>
      <c r="Y39" s="27"/>
      <c r="Z39" s="32"/>
      <c r="AA39" s="32"/>
      <c r="AB39" s="27"/>
      <c r="AC39" s="27"/>
      <c r="AD39" s="32"/>
      <c r="AE39" s="32"/>
      <c r="AF39" s="27"/>
      <c r="AG39" s="32"/>
      <c r="AH39" s="32"/>
      <c r="AI39" s="27"/>
      <c r="AJ39" s="27"/>
      <c r="AK39" s="32"/>
      <c r="AL39" s="32"/>
      <c r="AM39" s="25"/>
      <c r="AN39" s="32"/>
      <c r="AO39" s="25"/>
      <c r="AP39" s="25"/>
      <c r="AQ39" s="32"/>
      <c r="AR39" s="32"/>
      <c r="AS39" s="25"/>
      <c r="AT39" s="32"/>
      <c r="AU39" s="32"/>
      <c r="AV39" s="25"/>
      <c r="AW39" s="32">
        <f t="array" ref="AW39">SUM(IF(N39:AQ39=AX39, O39:AR39, 0))+SUM(IF(AT39=AY39, AU39, 0))</f>
        <v>0</v>
      </c>
      <c r="AX39" s="32"/>
      <c r="AY39" s="32"/>
      <c r="AZ39" s="32"/>
      <c r="BA39" s="53"/>
      <c r="BB39" s="45"/>
      <c r="BC39" s="25"/>
      <c r="BD39" s="28"/>
      <c r="BE39" s="25"/>
      <c r="BF39" s="35"/>
      <c r="BG39" s="32"/>
      <c r="BH39" s="25"/>
      <c r="BI39" s="25"/>
    </row>
    <row r="40" spans="1:61" s="151" customFormat="1" ht="31.5" x14ac:dyDescent="0.25">
      <c r="A40" s="482"/>
      <c r="B40" s="482"/>
      <c r="C40" s="136" t="s">
        <v>481</v>
      </c>
      <c r="D40" s="136" t="s">
        <v>486</v>
      </c>
      <c r="E40" s="169"/>
      <c r="F40" s="168">
        <v>2</v>
      </c>
      <c r="G40" s="27" t="s">
        <v>825</v>
      </c>
      <c r="H40" s="32"/>
      <c r="I40" s="25"/>
      <c r="J40" s="32"/>
      <c r="K40" s="25"/>
      <c r="L40" s="32"/>
      <c r="M40" s="25"/>
      <c r="N40" s="32"/>
      <c r="O40" s="32"/>
      <c r="P40" s="25"/>
      <c r="Q40" s="32"/>
      <c r="R40" s="32"/>
      <c r="S40" s="25"/>
      <c r="T40" s="32"/>
      <c r="U40" s="32"/>
      <c r="V40" s="25"/>
      <c r="W40" s="32"/>
      <c r="X40" s="25"/>
      <c r="Y40" s="27"/>
      <c r="Z40" s="32"/>
      <c r="AA40" s="32"/>
      <c r="AB40" s="27"/>
      <c r="AC40" s="27"/>
      <c r="AD40" s="32"/>
      <c r="AE40" s="32"/>
      <c r="AF40" s="27"/>
      <c r="AG40" s="32"/>
      <c r="AH40" s="32"/>
      <c r="AI40" s="27"/>
      <c r="AJ40" s="27"/>
      <c r="AK40" s="32"/>
      <c r="AL40" s="32"/>
      <c r="AM40" s="25"/>
      <c r="AN40" s="32"/>
      <c r="AO40" s="25"/>
      <c r="AP40" s="25"/>
      <c r="AQ40" s="32"/>
      <c r="AR40" s="32"/>
      <c r="AS40" s="25"/>
      <c r="AT40" s="32"/>
      <c r="AU40" s="32"/>
      <c r="AV40" s="25"/>
      <c r="AW40" s="32">
        <f t="array" ref="AW40">SUM(IF(N40:AQ40=AX40, O40:AR40, 0))+SUM(IF(AT40=AY40, AU40, 0))</f>
        <v>0</v>
      </c>
      <c r="AX40" s="32"/>
      <c r="AY40" s="32"/>
      <c r="AZ40" s="32"/>
      <c r="BA40" s="53"/>
      <c r="BB40" s="45"/>
      <c r="BC40" s="25"/>
      <c r="BD40" s="28"/>
      <c r="BE40" s="25"/>
      <c r="BF40" s="32"/>
      <c r="BG40" s="32"/>
      <c r="BH40" s="25"/>
      <c r="BI40" s="25"/>
    </row>
    <row r="41" spans="1:61" s="151" customFormat="1" ht="31.5" x14ac:dyDescent="0.25">
      <c r="A41" s="483"/>
      <c r="B41" s="483"/>
      <c r="C41" s="136" t="s">
        <v>482</v>
      </c>
      <c r="D41" s="136" t="s">
        <v>488</v>
      </c>
      <c r="E41" s="169"/>
      <c r="F41" s="168">
        <v>2</v>
      </c>
      <c r="G41" s="27" t="s">
        <v>825</v>
      </c>
      <c r="H41" s="32"/>
      <c r="I41" s="25"/>
      <c r="J41" s="32"/>
      <c r="K41" s="25"/>
      <c r="L41" s="32"/>
      <c r="M41" s="25"/>
      <c r="N41" s="32"/>
      <c r="O41" s="32"/>
      <c r="P41" s="25"/>
      <c r="Q41" s="32"/>
      <c r="R41" s="32"/>
      <c r="S41" s="25"/>
      <c r="T41" s="32"/>
      <c r="U41" s="32"/>
      <c r="V41" s="25"/>
      <c r="W41" s="32"/>
      <c r="X41" s="25"/>
      <c r="Y41" s="27"/>
      <c r="Z41" s="32"/>
      <c r="AA41" s="32"/>
      <c r="AB41" s="27"/>
      <c r="AC41" s="27"/>
      <c r="AD41" s="32"/>
      <c r="AE41" s="32"/>
      <c r="AF41" s="27"/>
      <c r="AG41" s="32"/>
      <c r="AH41" s="32"/>
      <c r="AI41" s="27"/>
      <c r="AJ41" s="27"/>
      <c r="AK41" s="32"/>
      <c r="AL41" s="32"/>
      <c r="AM41" s="25"/>
      <c r="AN41" s="32"/>
      <c r="AO41" s="25"/>
      <c r="AP41" s="25"/>
      <c r="AQ41" s="32"/>
      <c r="AR41" s="32"/>
      <c r="AS41" s="25"/>
      <c r="AT41" s="32"/>
      <c r="AU41" s="32"/>
      <c r="AV41" s="25"/>
      <c r="AW41" s="32">
        <f t="array" ref="AW41">SUM(IF(N41:AQ41=AX41, O41:AR41, 0))+SUM(IF(AT41=AY41, AU41, 0))</f>
        <v>0</v>
      </c>
      <c r="AX41" s="32"/>
      <c r="AY41" s="32"/>
      <c r="AZ41" s="32"/>
      <c r="BA41" s="53"/>
      <c r="BB41" s="45"/>
      <c r="BC41" s="25"/>
      <c r="BD41" s="28"/>
      <c r="BE41" s="25"/>
      <c r="BF41" s="32"/>
      <c r="BG41" s="32"/>
      <c r="BH41" s="25"/>
      <c r="BI41" s="25"/>
    </row>
    <row r="42" spans="1:61" s="151" customFormat="1" ht="33" customHeight="1" x14ac:dyDescent="0.25">
      <c r="A42" s="481" t="s">
        <v>489</v>
      </c>
      <c r="B42" s="481" t="s">
        <v>501</v>
      </c>
      <c r="C42" s="212" t="s">
        <v>498</v>
      </c>
      <c r="D42" s="212" t="s">
        <v>500</v>
      </c>
      <c r="E42" s="216"/>
      <c r="F42" s="216"/>
      <c r="G42" s="217"/>
      <c r="H42" s="218"/>
      <c r="I42" s="216"/>
      <c r="J42" s="218"/>
      <c r="K42" s="216"/>
      <c r="L42" s="218"/>
      <c r="M42" s="216"/>
      <c r="N42" s="218"/>
      <c r="O42" s="218"/>
      <c r="P42" s="216"/>
      <c r="Q42" s="218"/>
      <c r="R42" s="218"/>
      <c r="S42" s="216"/>
      <c r="T42" s="218"/>
      <c r="U42" s="218"/>
      <c r="V42" s="216"/>
      <c r="W42" s="218"/>
      <c r="X42" s="216"/>
      <c r="Y42" s="217"/>
      <c r="Z42" s="218"/>
      <c r="AA42" s="218"/>
      <c r="AB42" s="217"/>
      <c r="AC42" s="217"/>
      <c r="AD42" s="218"/>
      <c r="AE42" s="218"/>
      <c r="AF42" s="216"/>
      <c r="AG42" s="218"/>
      <c r="AH42" s="218"/>
      <c r="AI42" s="216"/>
      <c r="AJ42" s="217"/>
      <c r="AK42" s="218"/>
      <c r="AL42" s="218"/>
      <c r="AM42" s="216"/>
      <c r="AN42" s="218"/>
      <c r="AO42" s="216"/>
      <c r="AP42" s="216"/>
      <c r="AQ42" s="218"/>
      <c r="AR42" s="218"/>
      <c r="AS42" s="216"/>
      <c r="AT42" s="218"/>
      <c r="AU42" s="218"/>
      <c r="AV42" s="216"/>
      <c r="AW42" s="219">
        <f t="array" ref="AW42">SUM(IF(N42:AQ42=AX42, O42:AR42, 0))+SUM(IF(AT42=AY42, AU42, 0))</f>
        <v>0</v>
      </c>
      <c r="AX42" s="219"/>
      <c r="AY42" s="219"/>
      <c r="AZ42" s="216"/>
      <c r="BA42" s="218"/>
      <c r="BB42" s="216"/>
      <c r="BC42" s="216"/>
      <c r="BD42" s="220"/>
      <c r="BE42" s="216"/>
      <c r="BF42" s="218"/>
      <c r="BG42" s="218"/>
      <c r="BH42" s="216"/>
      <c r="BI42" s="216"/>
    </row>
    <row r="43" spans="1:61" s="151" customFormat="1" ht="61.5" customHeight="1" x14ac:dyDescent="0.25">
      <c r="A43" s="482"/>
      <c r="B43" s="482"/>
      <c r="C43" s="136" t="s">
        <v>490</v>
      </c>
      <c r="D43" s="136" t="s">
        <v>502</v>
      </c>
      <c r="E43" s="25" t="s">
        <v>850</v>
      </c>
      <c r="F43" s="32">
        <v>2</v>
      </c>
      <c r="G43" s="27" t="s">
        <v>616</v>
      </c>
      <c r="H43" s="32" t="s">
        <v>23</v>
      </c>
      <c r="I43" s="25"/>
      <c r="J43" s="32" t="s">
        <v>23</v>
      </c>
      <c r="K43" s="25"/>
      <c r="L43" s="32"/>
      <c r="M43" s="25"/>
      <c r="N43" s="32" t="s">
        <v>22</v>
      </c>
      <c r="O43" s="32">
        <v>3</v>
      </c>
      <c r="P43" s="25" t="s">
        <v>617</v>
      </c>
      <c r="Q43" s="32" t="s">
        <v>22</v>
      </c>
      <c r="R43" s="32">
        <v>3</v>
      </c>
      <c r="S43" s="25" t="s">
        <v>82</v>
      </c>
      <c r="T43" s="32" t="s">
        <v>22</v>
      </c>
      <c r="U43" s="32">
        <v>3</v>
      </c>
      <c r="V43" s="25" t="s">
        <v>82</v>
      </c>
      <c r="W43" s="32" t="s">
        <v>22</v>
      </c>
      <c r="X43" s="25" t="s">
        <v>82</v>
      </c>
      <c r="Y43" s="27" t="s">
        <v>618</v>
      </c>
      <c r="Z43" s="32" t="s">
        <v>83</v>
      </c>
      <c r="AA43" s="32">
        <v>1</v>
      </c>
      <c r="AB43" s="27" t="s">
        <v>619</v>
      </c>
      <c r="AC43" s="27"/>
      <c r="AD43" s="32" t="s">
        <v>22</v>
      </c>
      <c r="AE43" s="32">
        <v>1</v>
      </c>
      <c r="AF43" s="27" t="s">
        <v>620</v>
      </c>
      <c r="AG43" s="32" t="s">
        <v>22</v>
      </c>
      <c r="AH43" s="32">
        <v>1</v>
      </c>
      <c r="AI43" s="27"/>
      <c r="AJ43" s="27"/>
      <c r="AK43" s="32" t="s">
        <v>22</v>
      </c>
      <c r="AL43" s="32">
        <v>1</v>
      </c>
      <c r="AM43" s="25" t="s">
        <v>621</v>
      </c>
      <c r="AN43" s="32" t="s">
        <v>22</v>
      </c>
      <c r="AO43" s="25"/>
      <c r="AP43" s="25"/>
      <c r="AQ43" s="32" t="s">
        <v>83</v>
      </c>
      <c r="AR43" s="32">
        <v>2</v>
      </c>
      <c r="AS43" s="25" t="s">
        <v>85</v>
      </c>
      <c r="AT43" s="32" t="s">
        <v>83</v>
      </c>
      <c r="AU43" s="32">
        <v>2</v>
      </c>
      <c r="AV43" s="25"/>
      <c r="AW43" s="32">
        <f t="array" ref="AW43">SUM(IF(N43:AQ43=AX43, O43:AR43, 0))+SUM(IF(AT43=AY43, AU43, 0))</f>
        <v>0</v>
      </c>
      <c r="AX43" s="32" t="s">
        <v>23</v>
      </c>
      <c r="AY43" s="32" t="s">
        <v>22</v>
      </c>
      <c r="AZ43" s="32">
        <f>SUM(O43:AU43)</f>
        <v>17</v>
      </c>
      <c r="BA43" s="53">
        <f t="shared" ref="BA43" si="24">AW43/AZ43</f>
        <v>0</v>
      </c>
      <c r="BB43" s="45">
        <f t="shared" ref="BB43" si="25">BA43</f>
        <v>0</v>
      </c>
      <c r="BC43" s="25" t="s">
        <v>87</v>
      </c>
      <c r="BD43" s="28"/>
      <c r="BE43" s="25"/>
      <c r="BF43" s="32"/>
      <c r="BG43" s="32"/>
      <c r="BH43" s="25"/>
      <c r="BI43" s="25"/>
    </row>
    <row r="44" spans="1:61" s="151" customFormat="1" ht="31.5" x14ac:dyDescent="0.25">
      <c r="A44" s="482"/>
      <c r="B44" s="482"/>
      <c r="C44" s="136" t="s">
        <v>491</v>
      </c>
      <c r="D44" s="136" t="s">
        <v>504</v>
      </c>
      <c r="E44" s="131"/>
      <c r="F44" s="196">
        <v>2</v>
      </c>
      <c r="G44" s="27"/>
      <c r="H44" s="32"/>
      <c r="I44" s="25"/>
      <c r="J44" s="32"/>
      <c r="K44" s="25"/>
      <c r="L44" s="32"/>
      <c r="M44" s="25"/>
      <c r="N44" s="32"/>
      <c r="O44" s="32"/>
      <c r="P44" s="25"/>
      <c r="Q44" s="32"/>
      <c r="R44" s="32"/>
      <c r="S44" s="25"/>
      <c r="T44" s="32"/>
      <c r="U44" s="32"/>
      <c r="V44" s="25"/>
      <c r="W44" s="32"/>
      <c r="X44" s="25"/>
      <c r="Y44" s="27"/>
      <c r="Z44" s="32"/>
      <c r="AA44" s="32"/>
      <c r="AB44" s="27"/>
      <c r="AC44" s="27"/>
      <c r="AD44" s="32"/>
      <c r="AE44" s="32"/>
      <c r="AF44" s="25"/>
      <c r="AG44" s="32"/>
      <c r="AH44" s="32"/>
      <c r="AI44" s="25"/>
      <c r="AJ44" s="27"/>
      <c r="AK44" s="32"/>
      <c r="AL44" s="32"/>
      <c r="AM44" s="25"/>
      <c r="AN44" s="32"/>
      <c r="AO44" s="25"/>
      <c r="AP44" s="25"/>
      <c r="AQ44" s="32"/>
      <c r="AR44" s="32"/>
      <c r="AS44" s="25"/>
      <c r="AT44" s="32"/>
      <c r="AU44" s="32"/>
      <c r="AV44" s="25"/>
      <c r="AW44" s="32">
        <f t="array" ref="AW44">SUM(IF(N44:AQ44=AX44, O44:AR44, 0))+SUM(IF(AT44=AY44, AU44, 0))</f>
        <v>0</v>
      </c>
      <c r="AX44" s="32" t="s">
        <v>23</v>
      </c>
      <c r="AY44" s="32" t="s">
        <v>22</v>
      </c>
      <c r="AZ44" s="32">
        <f>SUM(O44:AU44)</f>
        <v>0</v>
      </c>
      <c r="BA44" s="53" t="e">
        <f t="shared" ref="BA44" si="26">AW44/AZ44</f>
        <v>#DIV/0!</v>
      </c>
      <c r="BB44" s="45" t="e">
        <f t="shared" ref="BB44" si="27">BA44</f>
        <v>#DIV/0!</v>
      </c>
      <c r="BC44" s="25"/>
      <c r="BD44" s="28"/>
      <c r="BE44" s="25"/>
      <c r="BF44" s="32"/>
      <c r="BG44" s="32"/>
      <c r="BH44" s="25"/>
      <c r="BI44" s="25"/>
    </row>
    <row r="45" spans="1:61" s="151" customFormat="1" ht="31.5" x14ac:dyDescent="0.25">
      <c r="A45" s="482"/>
      <c r="B45" s="482"/>
      <c r="C45" s="136" t="s">
        <v>492</v>
      </c>
      <c r="D45" s="136" t="s">
        <v>503</v>
      </c>
      <c r="E45" s="169"/>
      <c r="F45" s="168">
        <v>2</v>
      </c>
      <c r="G45" s="27"/>
      <c r="H45" s="32"/>
      <c r="I45" s="25"/>
      <c r="J45" s="32"/>
      <c r="K45" s="25"/>
      <c r="L45" s="32"/>
      <c r="M45" s="25"/>
      <c r="N45" s="32"/>
      <c r="O45" s="32"/>
      <c r="P45" s="25"/>
      <c r="Q45" s="32"/>
      <c r="R45" s="32"/>
      <c r="S45" s="25"/>
      <c r="T45" s="32"/>
      <c r="U45" s="32"/>
      <c r="V45" s="25"/>
      <c r="W45" s="32"/>
      <c r="X45" s="25"/>
      <c r="Y45" s="27"/>
      <c r="Z45" s="32"/>
      <c r="AA45" s="32"/>
      <c r="AB45" s="27"/>
      <c r="AC45" s="27"/>
      <c r="AD45" s="32"/>
      <c r="AE45" s="32"/>
      <c r="AF45" s="27"/>
      <c r="AG45" s="32"/>
      <c r="AH45" s="32"/>
      <c r="AI45" s="27"/>
      <c r="AJ45" s="27"/>
      <c r="AK45" s="32"/>
      <c r="AL45" s="32"/>
      <c r="AM45" s="25"/>
      <c r="AN45" s="32"/>
      <c r="AO45" s="25"/>
      <c r="AP45" s="25"/>
      <c r="AQ45" s="32"/>
      <c r="AR45" s="32"/>
      <c r="AS45" s="25"/>
      <c r="AT45" s="32"/>
      <c r="AU45" s="32"/>
      <c r="AV45" s="25"/>
      <c r="AW45" s="32">
        <f t="array" ref="AW45">SUM(IF(N45:AQ45=AX45, O45:AR45, 0))+SUM(IF(AT45=AY45, AU45, 0))</f>
        <v>0</v>
      </c>
      <c r="AX45" s="32"/>
      <c r="AY45" s="32"/>
      <c r="AZ45" s="32"/>
      <c r="BA45" s="53"/>
      <c r="BB45" s="45"/>
      <c r="BC45" s="25"/>
      <c r="BD45" s="28"/>
      <c r="BE45" s="25"/>
      <c r="BF45" s="32"/>
      <c r="BG45" s="32"/>
      <c r="BH45" s="25"/>
      <c r="BI45" s="25"/>
    </row>
    <row r="46" spans="1:61" s="151" customFormat="1" ht="31.5" x14ac:dyDescent="0.25">
      <c r="A46" s="482"/>
      <c r="B46" s="482"/>
      <c r="C46" s="136" t="s">
        <v>493</v>
      </c>
      <c r="D46" s="136" t="s">
        <v>505</v>
      </c>
      <c r="E46" s="169"/>
      <c r="F46" s="168">
        <v>2</v>
      </c>
      <c r="G46" s="27"/>
      <c r="H46" s="32"/>
      <c r="I46" s="25"/>
      <c r="J46" s="32"/>
      <c r="K46" s="25"/>
      <c r="L46" s="32"/>
      <c r="M46" s="25"/>
      <c r="N46" s="32"/>
      <c r="O46" s="32"/>
      <c r="P46" s="25"/>
      <c r="Q46" s="32"/>
      <c r="R46" s="32"/>
      <c r="S46" s="25"/>
      <c r="T46" s="32"/>
      <c r="U46" s="32"/>
      <c r="V46" s="25"/>
      <c r="W46" s="32"/>
      <c r="X46" s="25"/>
      <c r="Y46" s="27"/>
      <c r="Z46" s="32"/>
      <c r="AA46" s="32"/>
      <c r="AB46" s="27"/>
      <c r="AC46" s="27"/>
      <c r="AD46" s="32"/>
      <c r="AE46" s="32"/>
      <c r="AF46" s="27"/>
      <c r="AG46" s="32"/>
      <c r="AH46" s="32"/>
      <c r="AI46" s="27"/>
      <c r="AJ46" s="27"/>
      <c r="AK46" s="32"/>
      <c r="AL46" s="32"/>
      <c r="AM46" s="25"/>
      <c r="AN46" s="32"/>
      <c r="AO46" s="25"/>
      <c r="AP46" s="25"/>
      <c r="AQ46" s="32"/>
      <c r="AR46" s="32"/>
      <c r="AS46" s="25"/>
      <c r="AT46" s="32"/>
      <c r="AU46" s="32"/>
      <c r="AV46" s="25"/>
      <c r="AW46" s="32">
        <f t="array" ref="AW46">SUM(IF(N46:AQ46=AX46, O46:AR46, 0))+SUM(IF(AT46=AY46, AU46, 0))</f>
        <v>0</v>
      </c>
      <c r="AX46" s="32"/>
      <c r="AY46" s="32"/>
      <c r="AZ46" s="32"/>
      <c r="BA46" s="53"/>
      <c r="BB46" s="45"/>
      <c r="BC46" s="25"/>
      <c r="BD46" s="28"/>
      <c r="BE46" s="25"/>
      <c r="BF46" s="35"/>
      <c r="BG46" s="32"/>
      <c r="BH46" s="25"/>
      <c r="BI46" s="25"/>
    </row>
    <row r="47" spans="1:61" s="151" customFormat="1" ht="31.5" x14ac:dyDescent="0.25">
      <c r="A47" s="482"/>
      <c r="B47" s="482"/>
      <c r="C47" s="136" t="s">
        <v>494</v>
      </c>
      <c r="D47" s="136" t="s">
        <v>506</v>
      </c>
      <c r="E47" s="169"/>
      <c r="F47" s="168">
        <v>2</v>
      </c>
      <c r="G47" s="27"/>
      <c r="H47" s="32"/>
      <c r="I47" s="25"/>
      <c r="J47" s="32"/>
      <c r="K47" s="25"/>
      <c r="L47" s="32"/>
      <c r="M47" s="25"/>
      <c r="N47" s="32"/>
      <c r="O47" s="32"/>
      <c r="P47" s="25"/>
      <c r="Q47" s="32"/>
      <c r="R47" s="32"/>
      <c r="S47" s="25"/>
      <c r="T47" s="32"/>
      <c r="U47" s="32"/>
      <c r="V47" s="25"/>
      <c r="W47" s="32"/>
      <c r="X47" s="25"/>
      <c r="Y47" s="27"/>
      <c r="Z47" s="32"/>
      <c r="AA47" s="32"/>
      <c r="AB47" s="27"/>
      <c r="AC47" s="27"/>
      <c r="AD47" s="32"/>
      <c r="AE47" s="32"/>
      <c r="AF47" s="27"/>
      <c r="AG47" s="32"/>
      <c r="AH47" s="32"/>
      <c r="AI47" s="27"/>
      <c r="AJ47" s="27"/>
      <c r="AK47" s="32"/>
      <c r="AL47" s="32"/>
      <c r="AM47" s="25"/>
      <c r="AN47" s="32"/>
      <c r="AO47" s="25"/>
      <c r="AP47" s="25"/>
      <c r="AQ47" s="32"/>
      <c r="AR47" s="32"/>
      <c r="AS47" s="25"/>
      <c r="AT47" s="32"/>
      <c r="AU47" s="32"/>
      <c r="AV47" s="25"/>
      <c r="AW47" s="32">
        <f t="array" ref="AW47">SUM(IF(N47:AQ47=AX47, O47:AR47, 0))+SUM(IF(AT47=AY47, AU47, 0))</f>
        <v>0</v>
      </c>
      <c r="AX47" s="32"/>
      <c r="AY47" s="32"/>
      <c r="AZ47" s="32"/>
      <c r="BA47" s="53"/>
      <c r="BB47" s="45"/>
      <c r="BC47" s="25"/>
      <c r="BD47" s="28"/>
      <c r="BE47" s="25"/>
      <c r="BF47" s="32"/>
      <c r="BG47" s="32"/>
      <c r="BH47" s="25"/>
      <c r="BI47" s="25"/>
    </row>
    <row r="48" spans="1:61" s="151" customFormat="1" ht="31.5" x14ac:dyDescent="0.25">
      <c r="A48" s="483"/>
      <c r="B48" s="483"/>
      <c r="C48" s="136" t="s">
        <v>495</v>
      </c>
      <c r="D48" s="136" t="s">
        <v>507</v>
      </c>
      <c r="E48" s="169"/>
      <c r="F48" s="168">
        <v>2</v>
      </c>
      <c r="G48" s="27"/>
      <c r="H48" s="32"/>
      <c r="I48" s="25"/>
      <c r="J48" s="32"/>
      <c r="K48" s="25"/>
      <c r="L48" s="32"/>
      <c r="M48" s="25"/>
      <c r="N48" s="32"/>
      <c r="O48" s="32"/>
      <c r="P48" s="25"/>
      <c r="Q48" s="32"/>
      <c r="R48" s="32"/>
      <c r="S48" s="25"/>
      <c r="T48" s="32"/>
      <c r="U48" s="32"/>
      <c r="V48" s="25"/>
      <c r="W48" s="32"/>
      <c r="X48" s="25"/>
      <c r="Y48" s="27"/>
      <c r="Z48" s="32"/>
      <c r="AA48" s="32"/>
      <c r="AB48" s="27"/>
      <c r="AC48" s="27"/>
      <c r="AD48" s="32"/>
      <c r="AE48" s="32"/>
      <c r="AF48" s="27"/>
      <c r="AG48" s="32"/>
      <c r="AH48" s="32"/>
      <c r="AI48" s="27"/>
      <c r="AJ48" s="27"/>
      <c r="AK48" s="32"/>
      <c r="AL48" s="32"/>
      <c r="AM48" s="25"/>
      <c r="AN48" s="32"/>
      <c r="AO48" s="25"/>
      <c r="AP48" s="25"/>
      <c r="AQ48" s="32"/>
      <c r="AR48" s="32"/>
      <c r="AS48" s="25"/>
      <c r="AT48" s="32"/>
      <c r="AU48" s="32"/>
      <c r="AV48" s="25"/>
      <c r="AW48" s="32">
        <f t="array" ref="AW48">SUM(IF(N48:AQ48=AX48, O48:AR48, 0))+SUM(IF(AT48=AY48, AU48, 0))</f>
        <v>0</v>
      </c>
      <c r="AX48" s="32"/>
      <c r="AY48" s="32"/>
      <c r="AZ48" s="32"/>
      <c r="BA48" s="53"/>
      <c r="BB48" s="45"/>
      <c r="BC48" s="25"/>
      <c r="BD48" s="28"/>
      <c r="BE48" s="25"/>
      <c r="BF48" s="32"/>
      <c r="BG48" s="32"/>
      <c r="BH48" s="25"/>
      <c r="BI48" s="25"/>
    </row>
    <row r="49" spans="1:61" s="151" customFormat="1" ht="33" customHeight="1" x14ac:dyDescent="0.25">
      <c r="A49" s="481" t="s">
        <v>524</v>
      </c>
      <c r="B49" s="481" t="s">
        <v>511</v>
      </c>
      <c r="C49" s="221" t="s">
        <v>508</v>
      </c>
      <c r="D49" s="221" t="s">
        <v>509</v>
      </c>
      <c r="E49" s="222"/>
      <c r="F49" s="222"/>
      <c r="G49" s="223"/>
      <c r="H49" s="224"/>
      <c r="I49" s="222"/>
      <c r="J49" s="224"/>
      <c r="K49" s="222"/>
      <c r="L49" s="224"/>
      <c r="M49" s="222"/>
      <c r="N49" s="224"/>
      <c r="O49" s="224"/>
      <c r="P49" s="222"/>
      <c r="Q49" s="224"/>
      <c r="R49" s="224"/>
      <c r="S49" s="222"/>
      <c r="T49" s="224"/>
      <c r="U49" s="224"/>
      <c r="V49" s="222"/>
      <c r="W49" s="224"/>
      <c r="X49" s="222"/>
      <c r="Y49" s="223"/>
      <c r="Z49" s="224"/>
      <c r="AA49" s="224"/>
      <c r="AB49" s="223"/>
      <c r="AC49" s="223"/>
      <c r="AD49" s="224"/>
      <c r="AE49" s="224"/>
      <c r="AF49" s="222"/>
      <c r="AG49" s="224"/>
      <c r="AH49" s="224"/>
      <c r="AI49" s="222"/>
      <c r="AJ49" s="223"/>
      <c r="AK49" s="224"/>
      <c r="AL49" s="224"/>
      <c r="AM49" s="222"/>
      <c r="AN49" s="224"/>
      <c r="AO49" s="222"/>
      <c r="AP49" s="222"/>
      <c r="AQ49" s="224"/>
      <c r="AR49" s="224"/>
      <c r="AS49" s="222"/>
      <c r="AT49" s="224"/>
      <c r="AU49" s="224"/>
      <c r="AV49" s="222"/>
      <c r="AW49" s="225"/>
      <c r="AX49" s="225"/>
      <c r="AY49" s="225"/>
      <c r="AZ49" s="222"/>
      <c r="BA49" s="224"/>
      <c r="BB49" s="222"/>
      <c r="BC49" s="222"/>
      <c r="BD49" s="226"/>
      <c r="BE49" s="222"/>
      <c r="BF49" s="224"/>
      <c r="BG49" s="224"/>
      <c r="BH49" s="222"/>
      <c r="BI49" s="222"/>
    </row>
    <row r="50" spans="1:61" s="151" customFormat="1" ht="48" customHeight="1" x14ac:dyDescent="0.25">
      <c r="A50" s="482"/>
      <c r="B50" s="482"/>
      <c r="C50" s="136" t="s">
        <v>510</v>
      </c>
      <c r="D50" s="136" t="s">
        <v>517</v>
      </c>
      <c r="E50" s="25" t="s">
        <v>592</v>
      </c>
      <c r="F50" s="32">
        <v>2</v>
      </c>
      <c r="G50" s="27" t="s">
        <v>31</v>
      </c>
      <c r="H50" s="32" t="s">
        <v>22</v>
      </c>
      <c r="I50" s="25" t="s">
        <v>81</v>
      </c>
      <c r="J50" s="32" t="s">
        <v>20</v>
      </c>
      <c r="K50" s="25"/>
      <c r="L50" s="32"/>
      <c r="M50" s="25"/>
      <c r="N50" s="32" t="s">
        <v>22</v>
      </c>
      <c r="O50" s="32">
        <v>3</v>
      </c>
      <c r="P50" s="25"/>
      <c r="Q50" s="32" t="s">
        <v>22</v>
      </c>
      <c r="R50" s="32">
        <v>3</v>
      </c>
      <c r="S50" s="25"/>
      <c r="T50" s="32" t="s">
        <v>22</v>
      </c>
      <c r="U50" s="32">
        <v>3</v>
      </c>
      <c r="V50" s="25"/>
      <c r="W50" s="32" t="s">
        <v>22</v>
      </c>
      <c r="X50" s="25"/>
      <c r="Y50" s="27" t="s">
        <v>31</v>
      </c>
      <c r="Z50" s="32" t="s">
        <v>22</v>
      </c>
      <c r="AA50" s="32">
        <v>3</v>
      </c>
      <c r="AB50" s="27" t="s">
        <v>610</v>
      </c>
      <c r="AC50" s="27"/>
      <c r="AD50" s="32" t="s">
        <v>23</v>
      </c>
      <c r="AE50" s="32">
        <v>2</v>
      </c>
      <c r="AF50" s="25"/>
      <c r="AG50" s="32" t="s">
        <v>23</v>
      </c>
      <c r="AH50" s="32">
        <v>2</v>
      </c>
      <c r="AI50" s="25"/>
      <c r="AJ50" s="27"/>
      <c r="AK50" s="32" t="s">
        <v>23</v>
      </c>
      <c r="AL50" s="32">
        <v>3</v>
      </c>
      <c r="AM50" s="25"/>
      <c r="AN50" s="32" t="s">
        <v>20</v>
      </c>
      <c r="AO50" s="25"/>
      <c r="AP50" s="25"/>
      <c r="AQ50" s="32" t="s">
        <v>22</v>
      </c>
      <c r="AR50" s="32">
        <v>2</v>
      </c>
      <c r="AS50" s="25" t="s">
        <v>32</v>
      </c>
      <c r="AT50" s="32" t="s">
        <v>22</v>
      </c>
      <c r="AU50" s="32">
        <v>2</v>
      </c>
      <c r="AV50" s="25"/>
      <c r="AW50" s="43">
        <f t="array" ref="AW50">SUM(IF(N50:AQ50=AX50, O50:AR50, 0))+SUM(IF(AT50=AY50, AU50, 0))</f>
        <v>9</v>
      </c>
      <c r="AX50" s="43" t="s">
        <v>23</v>
      </c>
      <c r="AY50" s="43" t="s">
        <v>22</v>
      </c>
      <c r="AZ50" s="43">
        <f>SUM(O50:AU50)</f>
        <v>23</v>
      </c>
      <c r="BA50" s="46">
        <f>AW50/AZ50</f>
        <v>0.39130434782608697</v>
      </c>
      <c r="BB50" s="45">
        <f t="shared" ref="BB50" si="28">BA50</f>
        <v>0.39130434782608697</v>
      </c>
      <c r="BC50" s="25" t="s">
        <v>33</v>
      </c>
      <c r="BD50" s="28"/>
      <c r="BE50" s="25"/>
      <c r="BF50" s="32"/>
      <c r="BG50" s="32"/>
      <c r="BH50" s="25"/>
      <c r="BI50" s="25"/>
    </row>
    <row r="51" spans="1:61" s="151" customFormat="1" ht="15.75" x14ac:dyDescent="0.25">
      <c r="A51" s="482"/>
      <c r="B51" s="482"/>
      <c r="C51" s="136" t="s">
        <v>512</v>
      </c>
      <c r="D51" s="136" t="s">
        <v>518</v>
      </c>
      <c r="E51" s="131" t="s">
        <v>523</v>
      </c>
      <c r="F51" s="196">
        <v>2</v>
      </c>
      <c r="G51" s="27"/>
      <c r="H51" s="32"/>
      <c r="I51" s="25"/>
      <c r="J51" s="32"/>
      <c r="K51" s="25"/>
      <c r="L51" s="32"/>
      <c r="M51" s="25"/>
      <c r="N51" s="32"/>
      <c r="O51" s="32"/>
      <c r="P51" s="25"/>
      <c r="Q51" s="32"/>
      <c r="R51" s="32"/>
      <c r="S51" s="25"/>
      <c r="T51" s="32"/>
      <c r="U51" s="32"/>
      <c r="V51" s="25"/>
      <c r="W51" s="32"/>
      <c r="X51" s="25"/>
      <c r="Y51" s="27"/>
      <c r="Z51" s="32"/>
      <c r="AA51" s="32"/>
      <c r="AB51" s="27"/>
      <c r="AC51" s="27"/>
      <c r="AD51" s="32"/>
      <c r="AE51" s="32"/>
      <c r="AF51" s="25"/>
      <c r="AG51" s="32"/>
      <c r="AH51" s="32"/>
      <c r="AI51" s="25"/>
      <c r="AJ51" s="27"/>
      <c r="AK51" s="32"/>
      <c r="AL51" s="32"/>
      <c r="AM51" s="25"/>
      <c r="AN51" s="32"/>
      <c r="AO51" s="25"/>
      <c r="AP51" s="25"/>
      <c r="AQ51" s="32"/>
      <c r="AR51" s="32"/>
      <c r="AS51" s="25"/>
      <c r="AT51" s="32"/>
      <c r="AU51" s="32"/>
      <c r="AV51" s="25"/>
      <c r="AW51" s="32">
        <f t="array" ref="AW51">SUM(IF(N51:AQ51=AX51, O51:AR51, 0))+SUM(IF(AT51=AY51, AU51, 0))</f>
        <v>0</v>
      </c>
      <c r="AX51" s="32" t="s">
        <v>23</v>
      </c>
      <c r="AY51" s="32" t="s">
        <v>22</v>
      </c>
      <c r="AZ51" s="32">
        <f>SUM(O51:AU51)</f>
        <v>0</v>
      </c>
      <c r="BA51" s="53" t="e">
        <f t="shared" ref="BA51" si="29">AW51/AZ51</f>
        <v>#DIV/0!</v>
      </c>
      <c r="BB51" s="45" t="e">
        <f t="shared" ref="BB51" si="30">BA51</f>
        <v>#DIV/0!</v>
      </c>
      <c r="BC51" s="25"/>
      <c r="BD51" s="28"/>
      <c r="BE51" s="25"/>
      <c r="BF51" s="32"/>
      <c r="BG51" s="32"/>
      <c r="BH51" s="25"/>
      <c r="BI51" s="25"/>
    </row>
    <row r="52" spans="1:61" s="151" customFormat="1" ht="15.75" x14ac:dyDescent="0.25">
      <c r="A52" s="482"/>
      <c r="B52" s="482"/>
      <c r="C52" s="136" t="s">
        <v>513</v>
      </c>
      <c r="D52" s="136" t="s">
        <v>519</v>
      </c>
      <c r="E52" s="169"/>
      <c r="F52" s="168">
        <v>2</v>
      </c>
      <c r="G52" s="27"/>
      <c r="H52" s="32"/>
      <c r="I52" s="25"/>
      <c r="J52" s="32"/>
      <c r="K52" s="25"/>
      <c r="L52" s="32"/>
      <c r="M52" s="25"/>
      <c r="N52" s="32"/>
      <c r="O52" s="32"/>
      <c r="P52" s="25"/>
      <c r="Q52" s="32"/>
      <c r="R52" s="32"/>
      <c r="S52" s="25"/>
      <c r="T52" s="32"/>
      <c r="U52" s="32"/>
      <c r="V52" s="25"/>
      <c r="W52" s="32"/>
      <c r="X52" s="25"/>
      <c r="Y52" s="27"/>
      <c r="Z52" s="32"/>
      <c r="AA52" s="32"/>
      <c r="AB52" s="27"/>
      <c r="AC52" s="27"/>
      <c r="AD52" s="32"/>
      <c r="AE52" s="32"/>
      <c r="AF52" s="27"/>
      <c r="AG52" s="32"/>
      <c r="AH52" s="32"/>
      <c r="AI52" s="27"/>
      <c r="AJ52" s="27"/>
      <c r="AK52" s="32"/>
      <c r="AL52" s="32"/>
      <c r="AM52" s="25"/>
      <c r="AN52" s="32"/>
      <c r="AO52" s="25"/>
      <c r="AP52" s="25"/>
      <c r="AQ52" s="32"/>
      <c r="AR52" s="32"/>
      <c r="AS52" s="25"/>
      <c r="AT52" s="32"/>
      <c r="AU52" s="32"/>
      <c r="AV52" s="25"/>
      <c r="AW52" s="32"/>
      <c r="AX52" s="32"/>
      <c r="AY52" s="32"/>
      <c r="AZ52" s="32"/>
      <c r="BA52" s="53"/>
      <c r="BB52" s="45"/>
      <c r="BC52" s="25"/>
      <c r="BD52" s="28"/>
      <c r="BE52" s="25"/>
      <c r="BF52" s="32"/>
      <c r="BG52" s="32"/>
      <c r="BH52" s="25"/>
      <c r="BI52" s="25"/>
    </row>
    <row r="53" spans="1:61" s="151" customFormat="1" ht="15.75" x14ac:dyDescent="0.25">
      <c r="A53" s="482"/>
      <c r="B53" s="482"/>
      <c r="C53" s="136" t="s">
        <v>514</v>
      </c>
      <c r="D53" s="136" t="s">
        <v>520</v>
      </c>
      <c r="E53" s="169"/>
      <c r="F53" s="168">
        <v>2</v>
      </c>
      <c r="G53" s="27"/>
      <c r="H53" s="32"/>
      <c r="I53" s="25"/>
      <c r="J53" s="32"/>
      <c r="K53" s="25"/>
      <c r="L53" s="32"/>
      <c r="M53" s="25"/>
      <c r="N53" s="32"/>
      <c r="O53" s="32"/>
      <c r="P53" s="25"/>
      <c r="Q53" s="32"/>
      <c r="R53" s="32"/>
      <c r="S53" s="25"/>
      <c r="T53" s="32"/>
      <c r="U53" s="32"/>
      <c r="V53" s="25"/>
      <c r="W53" s="32"/>
      <c r="X53" s="25"/>
      <c r="Y53" s="27"/>
      <c r="Z53" s="32"/>
      <c r="AA53" s="32"/>
      <c r="AB53" s="27"/>
      <c r="AC53" s="27"/>
      <c r="AD53" s="32"/>
      <c r="AE53" s="32"/>
      <c r="AF53" s="27"/>
      <c r="AG53" s="32"/>
      <c r="AH53" s="32"/>
      <c r="AI53" s="27"/>
      <c r="AJ53" s="27"/>
      <c r="AK53" s="32"/>
      <c r="AL53" s="32"/>
      <c r="AM53" s="25"/>
      <c r="AN53" s="32"/>
      <c r="AO53" s="25"/>
      <c r="AP53" s="25"/>
      <c r="AQ53" s="32"/>
      <c r="AR53" s="32"/>
      <c r="AS53" s="25"/>
      <c r="AT53" s="32"/>
      <c r="AU53" s="32"/>
      <c r="AV53" s="25"/>
      <c r="AW53" s="32"/>
      <c r="AX53" s="32"/>
      <c r="AY53" s="32"/>
      <c r="AZ53" s="32"/>
      <c r="BA53" s="53"/>
      <c r="BB53" s="45"/>
      <c r="BC53" s="25"/>
      <c r="BD53" s="28"/>
      <c r="BE53" s="25"/>
      <c r="BF53" s="35"/>
      <c r="BG53" s="32"/>
      <c r="BH53" s="25"/>
      <c r="BI53" s="25"/>
    </row>
    <row r="54" spans="1:61" s="151" customFormat="1" ht="15.75" x14ac:dyDescent="0.25">
      <c r="A54" s="482"/>
      <c r="B54" s="482"/>
      <c r="C54" s="136" t="s">
        <v>515</v>
      </c>
      <c r="D54" s="136" t="s">
        <v>521</v>
      </c>
      <c r="E54" s="169"/>
      <c r="F54" s="168">
        <v>2</v>
      </c>
      <c r="G54" s="27"/>
      <c r="H54" s="32"/>
      <c r="I54" s="25"/>
      <c r="J54" s="32"/>
      <c r="K54" s="25"/>
      <c r="L54" s="32"/>
      <c r="M54" s="25"/>
      <c r="N54" s="32"/>
      <c r="O54" s="32"/>
      <c r="P54" s="25"/>
      <c r="Q54" s="32"/>
      <c r="R54" s="32"/>
      <c r="S54" s="25"/>
      <c r="T54" s="32"/>
      <c r="U54" s="32"/>
      <c r="V54" s="25"/>
      <c r="W54" s="32"/>
      <c r="X54" s="25"/>
      <c r="Y54" s="27"/>
      <c r="Z54" s="32"/>
      <c r="AA54" s="32"/>
      <c r="AB54" s="27"/>
      <c r="AC54" s="27"/>
      <c r="AD54" s="32"/>
      <c r="AE54" s="32"/>
      <c r="AF54" s="27"/>
      <c r="AG54" s="32"/>
      <c r="AH54" s="32"/>
      <c r="AI54" s="27"/>
      <c r="AJ54" s="27"/>
      <c r="AK54" s="32"/>
      <c r="AL54" s="32"/>
      <c r="AM54" s="25"/>
      <c r="AN54" s="32"/>
      <c r="AO54" s="25"/>
      <c r="AP54" s="25"/>
      <c r="AQ54" s="32"/>
      <c r="AR54" s="32"/>
      <c r="AS54" s="25"/>
      <c r="AT54" s="32"/>
      <c r="AU54" s="32"/>
      <c r="AV54" s="25"/>
      <c r="AW54" s="32"/>
      <c r="AX54" s="32"/>
      <c r="AY54" s="32"/>
      <c r="AZ54" s="32"/>
      <c r="BA54" s="53"/>
      <c r="BB54" s="45"/>
      <c r="BC54" s="25"/>
      <c r="BD54" s="28"/>
      <c r="BE54" s="25"/>
      <c r="BF54" s="32"/>
      <c r="BG54" s="32"/>
      <c r="BH54" s="25"/>
      <c r="BI54" s="25"/>
    </row>
    <row r="55" spans="1:61" s="151" customFormat="1" ht="15.75" x14ac:dyDescent="0.25">
      <c r="A55" s="483"/>
      <c r="B55" s="483"/>
      <c r="C55" s="136" t="s">
        <v>516</v>
      </c>
      <c r="D55" s="136" t="s">
        <v>522</v>
      </c>
      <c r="E55" s="169"/>
      <c r="F55" s="168">
        <v>2</v>
      </c>
      <c r="G55" s="27"/>
      <c r="H55" s="32"/>
      <c r="I55" s="25"/>
      <c r="J55" s="32"/>
      <c r="K55" s="25"/>
      <c r="L55" s="32"/>
      <c r="M55" s="25"/>
      <c r="N55" s="32"/>
      <c r="O55" s="32"/>
      <c r="P55" s="25"/>
      <c r="Q55" s="32"/>
      <c r="R55" s="32"/>
      <c r="S55" s="25"/>
      <c r="T55" s="32"/>
      <c r="U55" s="32"/>
      <c r="V55" s="25"/>
      <c r="W55" s="32"/>
      <c r="X55" s="25"/>
      <c r="Y55" s="27"/>
      <c r="Z55" s="32"/>
      <c r="AA55" s="32"/>
      <c r="AB55" s="27"/>
      <c r="AC55" s="27"/>
      <c r="AD55" s="32"/>
      <c r="AE55" s="32"/>
      <c r="AF55" s="27"/>
      <c r="AG55" s="32"/>
      <c r="AH55" s="32"/>
      <c r="AI55" s="27"/>
      <c r="AJ55" s="27"/>
      <c r="AK55" s="32"/>
      <c r="AL55" s="32"/>
      <c r="AM55" s="25"/>
      <c r="AN55" s="32"/>
      <c r="AO55" s="25"/>
      <c r="AP55" s="25"/>
      <c r="AQ55" s="32"/>
      <c r="AR55" s="32"/>
      <c r="AS55" s="25"/>
      <c r="AT55" s="32"/>
      <c r="AU55" s="32"/>
      <c r="AV55" s="25"/>
      <c r="AW55" s="32"/>
      <c r="AX55" s="32"/>
      <c r="AY55" s="32"/>
      <c r="AZ55" s="32"/>
      <c r="BA55" s="53"/>
      <c r="BB55" s="45"/>
      <c r="BC55" s="25"/>
      <c r="BD55" s="28"/>
      <c r="BE55" s="25"/>
      <c r="BF55" s="32"/>
      <c r="BG55" s="32"/>
      <c r="BH55" s="25"/>
      <c r="BI55" s="25"/>
    </row>
    <row r="56" spans="1:61" s="151" customFormat="1" ht="33" customHeight="1" x14ac:dyDescent="0.25">
      <c r="A56" s="484" t="s">
        <v>528</v>
      </c>
      <c r="B56" s="484" t="s">
        <v>527</v>
      </c>
      <c r="C56" s="227" t="s">
        <v>525</v>
      </c>
      <c r="D56" s="227" t="s">
        <v>526</v>
      </c>
      <c r="E56" s="228"/>
      <c r="F56" s="228"/>
      <c r="G56" s="229"/>
      <c r="H56" s="230"/>
      <c r="I56" s="228"/>
      <c r="J56" s="230"/>
      <c r="K56" s="228"/>
      <c r="L56" s="230"/>
      <c r="M56" s="228"/>
      <c r="N56" s="230"/>
      <c r="O56" s="230"/>
      <c r="P56" s="228"/>
      <c r="Q56" s="230"/>
      <c r="R56" s="230"/>
      <c r="S56" s="228"/>
      <c r="T56" s="230"/>
      <c r="U56" s="230"/>
      <c r="V56" s="228"/>
      <c r="W56" s="230"/>
      <c r="X56" s="228"/>
      <c r="Y56" s="229"/>
      <c r="Z56" s="230"/>
      <c r="AA56" s="230"/>
      <c r="AB56" s="229"/>
      <c r="AC56" s="229"/>
      <c r="AD56" s="230"/>
      <c r="AE56" s="230"/>
      <c r="AF56" s="228"/>
      <c r="AG56" s="230"/>
      <c r="AH56" s="230"/>
      <c r="AI56" s="228"/>
      <c r="AJ56" s="229"/>
      <c r="AK56" s="230"/>
      <c r="AL56" s="230"/>
      <c r="AM56" s="228"/>
      <c r="AN56" s="230"/>
      <c r="AO56" s="228"/>
      <c r="AP56" s="228"/>
      <c r="AQ56" s="230"/>
      <c r="AR56" s="230"/>
      <c r="AS56" s="228"/>
      <c r="AT56" s="230"/>
      <c r="AU56" s="230"/>
      <c r="AV56" s="228"/>
      <c r="AW56" s="231"/>
      <c r="AX56" s="231"/>
      <c r="AY56" s="231"/>
      <c r="AZ56" s="228"/>
      <c r="BA56" s="230"/>
      <c r="BB56" s="228"/>
      <c r="BC56" s="228"/>
      <c r="BD56" s="232"/>
      <c r="BE56" s="228"/>
      <c r="BF56" s="230"/>
      <c r="BG56" s="230"/>
      <c r="BH56" s="228"/>
      <c r="BI56" s="228"/>
    </row>
    <row r="57" spans="1:61" s="151" customFormat="1" ht="30" customHeight="1" x14ac:dyDescent="0.25">
      <c r="A57" s="485"/>
      <c r="B57" s="485"/>
      <c r="C57" s="136" t="s">
        <v>529</v>
      </c>
      <c r="D57" s="136" t="s">
        <v>550</v>
      </c>
      <c r="E57" s="25" t="s">
        <v>593</v>
      </c>
      <c r="F57" s="32">
        <v>2</v>
      </c>
      <c r="G57" s="27"/>
      <c r="H57" s="32" t="s">
        <v>23</v>
      </c>
      <c r="I57" s="25"/>
      <c r="J57" s="32" t="s">
        <v>23</v>
      </c>
      <c r="K57" s="25"/>
      <c r="L57" s="32"/>
      <c r="M57" s="25"/>
      <c r="N57" s="32" t="s">
        <v>73</v>
      </c>
      <c r="O57" s="32">
        <v>3</v>
      </c>
      <c r="P57" s="25"/>
      <c r="Q57" s="32" t="s">
        <v>23</v>
      </c>
      <c r="R57" s="32">
        <v>3</v>
      </c>
      <c r="S57" s="25"/>
      <c r="T57" s="32" t="s">
        <v>23</v>
      </c>
      <c r="U57" s="32">
        <v>3</v>
      </c>
      <c r="V57" s="25"/>
      <c r="W57" s="32" t="s">
        <v>23</v>
      </c>
      <c r="X57" s="25"/>
      <c r="Y57" s="27"/>
      <c r="Z57" s="32" t="s">
        <v>23</v>
      </c>
      <c r="AA57" s="32">
        <v>3</v>
      </c>
      <c r="AB57" s="27"/>
      <c r="AC57" s="27"/>
      <c r="AD57" s="32" t="s">
        <v>23</v>
      </c>
      <c r="AE57" s="32">
        <v>2</v>
      </c>
      <c r="AF57" s="25"/>
      <c r="AG57" s="32" t="s">
        <v>23</v>
      </c>
      <c r="AH57" s="32">
        <v>2</v>
      </c>
      <c r="AI57" s="25"/>
      <c r="AJ57" s="27"/>
      <c r="AK57" s="32" t="s">
        <v>23</v>
      </c>
      <c r="AL57" s="32">
        <v>3</v>
      </c>
      <c r="AM57" s="25"/>
      <c r="AN57" s="32" t="s">
        <v>23</v>
      </c>
      <c r="AO57" s="25"/>
      <c r="AP57" s="25"/>
      <c r="AQ57" s="32" t="s">
        <v>22</v>
      </c>
      <c r="AR57" s="32">
        <v>2</v>
      </c>
      <c r="AS57" s="25"/>
      <c r="AT57" s="32" t="s">
        <v>22</v>
      </c>
      <c r="AU57" s="32">
        <v>2</v>
      </c>
      <c r="AV57" s="25"/>
      <c r="AW57" s="43">
        <f t="array" ref="AW57">SUM(IF(N57:AQ57=AX57, O57:AR57, 0))+SUM(IF(AT57=AY57, AU57, 0))</f>
        <v>18</v>
      </c>
      <c r="AX57" s="43" t="s">
        <v>23</v>
      </c>
      <c r="AY57" s="43" t="s">
        <v>22</v>
      </c>
      <c r="AZ57" s="43">
        <f>SUM(O57:AU57)</f>
        <v>23</v>
      </c>
      <c r="BA57" s="46">
        <f>AW57/AZ57</f>
        <v>0.78260869565217395</v>
      </c>
      <c r="BB57" s="45">
        <f t="shared" ref="BB57" si="31">BA57</f>
        <v>0.78260869565217395</v>
      </c>
      <c r="BC57" s="25" t="s">
        <v>33</v>
      </c>
      <c r="BD57" s="28"/>
      <c r="BE57" s="25"/>
      <c r="BF57" s="32"/>
      <c r="BG57" s="32"/>
      <c r="BH57" s="25"/>
      <c r="BI57" s="25"/>
    </row>
    <row r="58" spans="1:61" s="151" customFormat="1" ht="24" customHeight="1" x14ac:dyDescent="0.25">
      <c r="A58" s="485"/>
      <c r="B58" s="485"/>
      <c r="C58" s="234" t="s">
        <v>530</v>
      </c>
      <c r="D58" s="233" t="s">
        <v>534</v>
      </c>
      <c r="E58" s="25"/>
      <c r="F58" s="32"/>
      <c r="G58" s="27"/>
      <c r="H58" s="32"/>
      <c r="I58" s="25"/>
      <c r="J58" s="32"/>
      <c r="K58" s="25"/>
      <c r="L58" s="32"/>
      <c r="M58" s="25"/>
      <c r="N58" s="32"/>
      <c r="O58" s="32"/>
      <c r="P58" s="25"/>
      <c r="Q58" s="32"/>
      <c r="R58" s="32"/>
      <c r="S58" s="25"/>
      <c r="T58" s="32"/>
      <c r="U58" s="32"/>
      <c r="V58" s="25"/>
      <c r="W58" s="32"/>
      <c r="X58" s="25"/>
      <c r="Y58" s="27"/>
      <c r="Z58" s="32"/>
      <c r="AA58" s="32"/>
      <c r="AB58" s="27"/>
      <c r="AC58" s="27"/>
      <c r="AD58" s="32"/>
      <c r="AE58" s="32"/>
      <c r="AF58" s="25"/>
      <c r="AG58" s="32"/>
      <c r="AH58" s="32"/>
      <c r="AI58" s="25"/>
      <c r="AJ58" s="27"/>
      <c r="AK58" s="32"/>
      <c r="AL58" s="32"/>
      <c r="AM58" s="25"/>
      <c r="AN58" s="32"/>
      <c r="AO58" s="25"/>
      <c r="AP58" s="25"/>
      <c r="AQ58" s="32"/>
      <c r="AR58" s="32"/>
      <c r="AS58" s="25"/>
      <c r="AT58" s="32"/>
      <c r="AU58" s="32"/>
      <c r="AV58" s="25"/>
      <c r="AW58" s="43"/>
      <c r="AX58" s="43"/>
      <c r="AY58" s="43"/>
      <c r="AZ58" s="43"/>
      <c r="BA58" s="46"/>
      <c r="BB58" s="45"/>
      <c r="BC58" s="25"/>
      <c r="BD58" s="28"/>
      <c r="BE58" s="25"/>
      <c r="BF58" s="32"/>
      <c r="BG58" s="32"/>
      <c r="BH58" s="25"/>
      <c r="BI58" s="25"/>
    </row>
    <row r="59" spans="1:61" s="151" customFormat="1" ht="24" customHeight="1" x14ac:dyDescent="0.25">
      <c r="A59" s="485"/>
      <c r="B59" s="485"/>
      <c r="C59" s="234" t="s">
        <v>531</v>
      </c>
      <c r="D59" s="233" t="s">
        <v>537</v>
      </c>
      <c r="E59" s="25"/>
      <c r="F59" s="32"/>
      <c r="G59" s="27"/>
      <c r="H59" s="32"/>
      <c r="I59" s="25"/>
      <c r="J59" s="32"/>
      <c r="K59" s="25"/>
      <c r="L59" s="32"/>
      <c r="M59" s="25"/>
      <c r="N59" s="32"/>
      <c r="O59" s="32"/>
      <c r="P59" s="25"/>
      <c r="Q59" s="32"/>
      <c r="R59" s="32"/>
      <c r="S59" s="25"/>
      <c r="T59" s="32"/>
      <c r="U59" s="32"/>
      <c r="V59" s="25"/>
      <c r="W59" s="32"/>
      <c r="X59" s="25"/>
      <c r="Y59" s="27"/>
      <c r="Z59" s="32"/>
      <c r="AA59" s="32"/>
      <c r="AB59" s="27"/>
      <c r="AC59" s="27"/>
      <c r="AD59" s="32"/>
      <c r="AE59" s="32"/>
      <c r="AF59" s="25"/>
      <c r="AG59" s="32"/>
      <c r="AH59" s="32"/>
      <c r="AI59" s="25"/>
      <c r="AJ59" s="27"/>
      <c r="AK59" s="32"/>
      <c r="AL59" s="32"/>
      <c r="AM59" s="25"/>
      <c r="AN59" s="32"/>
      <c r="AO59" s="25"/>
      <c r="AP59" s="25"/>
      <c r="AQ59" s="32"/>
      <c r="AR59" s="32"/>
      <c r="AS59" s="25"/>
      <c r="AT59" s="32"/>
      <c r="AU59" s="32"/>
      <c r="AV59" s="25"/>
      <c r="AW59" s="43"/>
      <c r="AX59" s="43"/>
      <c r="AY59" s="43"/>
      <c r="AZ59" s="43"/>
      <c r="BA59" s="46"/>
      <c r="BB59" s="45"/>
      <c r="BC59" s="25"/>
      <c r="BD59" s="28"/>
      <c r="BE59" s="25"/>
      <c r="BF59" s="32"/>
      <c r="BG59" s="32"/>
      <c r="BH59" s="25"/>
      <c r="BI59" s="25"/>
    </row>
    <row r="60" spans="1:61" s="151" customFormat="1" ht="24" customHeight="1" x14ac:dyDescent="0.25">
      <c r="A60" s="485"/>
      <c r="B60" s="485"/>
      <c r="C60" s="234" t="s">
        <v>532</v>
      </c>
      <c r="D60" s="233" t="s">
        <v>535</v>
      </c>
      <c r="E60" s="25"/>
      <c r="F60" s="32"/>
      <c r="G60" s="27"/>
      <c r="H60" s="32"/>
      <c r="I60" s="25"/>
      <c r="J60" s="32"/>
      <c r="K60" s="25"/>
      <c r="L60" s="32"/>
      <c r="M60" s="25"/>
      <c r="N60" s="32"/>
      <c r="O60" s="32"/>
      <c r="P60" s="25"/>
      <c r="Q60" s="32"/>
      <c r="R60" s="32"/>
      <c r="S60" s="25"/>
      <c r="T60" s="32"/>
      <c r="U60" s="32"/>
      <c r="V60" s="25"/>
      <c r="W60" s="32"/>
      <c r="X60" s="25"/>
      <c r="Y60" s="27"/>
      <c r="Z60" s="32"/>
      <c r="AA60" s="32"/>
      <c r="AB60" s="27"/>
      <c r="AC60" s="27"/>
      <c r="AD60" s="32"/>
      <c r="AE60" s="32"/>
      <c r="AF60" s="25"/>
      <c r="AG60" s="32"/>
      <c r="AH60" s="32"/>
      <c r="AI60" s="25"/>
      <c r="AJ60" s="27"/>
      <c r="AK60" s="32"/>
      <c r="AL60" s="32"/>
      <c r="AM60" s="25"/>
      <c r="AN60" s="32"/>
      <c r="AO60" s="25"/>
      <c r="AP60" s="25"/>
      <c r="AQ60" s="32"/>
      <c r="AR60" s="32"/>
      <c r="AS60" s="25"/>
      <c r="AT60" s="32"/>
      <c r="AU60" s="32"/>
      <c r="AV60" s="25"/>
      <c r="AW60" s="43"/>
      <c r="AX60" s="43"/>
      <c r="AY60" s="43"/>
      <c r="AZ60" s="43"/>
      <c r="BA60" s="46"/>
      <c r="BB60" s="45"/>
      <c r="BC60" s="25"/>
      <c r="BD60" s="28"/>
      <c r="BE60" s="25"/>
      <c r="BF60" s="35"/>
      <c r="BG60" s="32"/>
      <c r="BH60" s="25"/>
      <c r="BI60" s="25"/>
    </row>
    <row r="61" spans="1:61" s="151" customFormat="1" ht="24" customHeight="1" x14ac:dyDescent="0.25">
      <c r="A61" s="485"/>
      <c r="B61" s="485"/>
      <c r="C61" s="234" t="s">
        <v>533</v>
      </c>
      <c r="D61" s="233" t="s">
        <v>536</v>
      </c>
      <c r="E61" s="25"/>
      <c r="F61" s="32"/>
      <c r="G61" s="27"/>
      <c r="H61" s="32"/>
      <c r="I61" s="25"/>
      <c r="J61" s="32"/>
      <c r="K61" s="25"/>
      <c r="L61" s="32"/>
      <c r="M61" s="25"/>
      <c r="N61" s="32"/>
      <c r="O61" s="32"/>
      <c r="P61" s="25"/>
      <c r="Q61" s="32"/>
      <c r="R61" s="32"/>
      <c r="S61" s="25"/>
      <c r="T61" s="32"/>
      <c r="U61" s="32"/>
      <c r="V61" s="25"/>
      <c r="W61" s="32"/>
      <c r="X61" s="25"/>
      <c r="Y61" s="27"/>
      <c r="Z61" s="32"/>
      <c r="AA61" s="32"/>
      <c r="AB61" s="27"/>
      <c r="AC61" s="27"/>
      <c r="AD61" s="32"/>
      <c r="AE61" s="32"/>
      <c r="AF61" s="25"/>
      <c r="AG61" s="32"/>
      <c r="AH61" s="32"/>
      <c r="AI61" s="25"/>
      <c r="AJ61" s="27"/>
      <c r="AK61" s="32"/>
      <c r="AL61" s="32"/>
      <c r="AM61" s="25"/>
      <c r="AN61" s="32"/>
      <c r="AO61" s="25"/>
      <c r="AP61" s="25"/>
      <c r="AQ61" s="32"/>
      <c r="AR61" s="32"/>
      <c r="AS61" s="25"/>
      <c r="AT61" s="32"/>
      <c r="AU61" s="32"/>
      <c r="AV61" s="25"/>
      <c r="AW61" s="43"/>
      <c r="AX61" s="43"/>
      <c r="AY61" s="43"/>
      <c r="AZ61" s="43"/>
      <c r="BA61" s="46"/>
      <c r="BB61" s="45"/>
      <c r="BC61" s="25"/>
      <c r="BD61" s="28"/>
      <c r="BE61" s="25"/>
      <c r="BF61" s="32"/>
      <c r="BG61" s="32"/>
      <c r="BH61" s="25"/>
      <c r="BI61" s="25"/>
    </row>
    <row r="62" spans="1:61" s="151" customFormat="1" ht="30" customHeight="1" x14ac:dyDescent="0.25">
      <c r="A62" s="485"/>
      <c r="B62" s="485"/>
      <c r="C62" s="136" t="s">
        <v>538</v>
      </c>
      <c r="D62" s="136" t="s">
        <v>548</v>
      </c>
      <c r="E62" s="25" t="s">
        <v>593</v>
      </c>
      <c r="F62" s="32">
        <v>2</v>
      </c>
      <c r="G62" s="27"/>
      <c r="H62" s="32" t="s">
        <v>23</v>
      </c>
      <c r="I62" s="25"/>
      <c r="J62" s="32" t="s">
        <v>23</v>
      </c>
      <c r="K62" s="25"/>
      <c r="L62" s="32"/>
      <c r="M62" s="25"/>
      <c r="N62" s="32" t="s">
        <v>73</v>
      </c>
      <c r="O62" s="32">
        <v>3</v>
      </c>
      <c r="P62" s="25"/>
      <c r="Q62" s="32" t="s">
        <v>23</v>
      </c>
      <c r="R62" s="32">
        <v>3</v>
      </c>
      <c r="S62" s="25"/>
      <c r="T62" s="32" t="s">
        <v>23</v>
      </c>
      <c r="U62" s="32">
        <v>3</v>
      </c>
      <c r="V62" s="25"/>
      <c r="W62" s="32" t="s">
        <v>23</v>
      </c>
      <c r="X62" s="25"/>
      <c r="Y62" s="27"/>
      <c r="Z62" s="32" t="s">
        <v>23</v>
      </c>
      <c r="AA62" s="32">
        <v>3</v>
      </c>
      <c r="AB62" s="27"/>
      <c r="AC62" s="27"/>
      <c r="AD62" s="32" t="s">
        <v>23</v>
      </c>
      <c r="AE62" s="32">
        <v>2</v>
      </c>
      <c r="AF62" s="25"/>
      <c r="AG62" s="32" t="s">
        <v>23</v>
      </c>
      <c r="AH62" s="32">
        <v>2</v>
      </c>
      <c r="AI62" s="25"/>
      <c r="AJ62" s="27"/>
      <c r="AK62" s="32" t="s">
        <v>23</v>
      </c>
      <c r="AL62" s="32">
        <v>3</v>
      </c>
      <c r="AM62" s="25"/>
      <c r="AN62" s="32" t="s">
        <v>23</v>
      </c>
      <c r="AO62" s="25"/>
      <c r="AP62" s="25"/>
      <c r="AQ62" s="32" t="s">
        <v>22</v>
      </c>
      <c r="AR62" s="32">
        <v>2</v>
      </c>
      <c r="AS62" s="25"/>
      <c r="AT62" s="32" t="s">
        <v>22</v>
      </c>
      <c r="AU62" s="32">
        <v>2</v>
      </c>
      <c r="AV62" s="25"/>
      <c r="AW62" s="43">
        <f t="array" ref="AW62">SUM(IF(N62:AQ62=AX62, O62:AR62, 0))+SUM(IF(AT62=AY62, AU62, 0))</f>
        <v>18</v>
      </c>
      <c r="AX62" s="43" t="s">
        <v>23</v>
      </c>
      <c r="AY62" s="43" t="s">
        <v>22</v>
      </c>
      <c r="AZ62" s="43">
        <f>SUM(O62:AU62)</f>
        <v>23</v>
      </c>
      <c r="BA62" s="46">
        <f>AW62/AZ62</f>
        <v>0.78260869565217395</v>
      </c>
      <c r="BB62" s="45">
        <f t="shared" ref="BB62" si="32">BA62</f>
        <v>0.78260869565217395</v>
      </c>
      <c r="BC62" s="25" t="s">
        <v>33</v>
      </c>
      <c r="BD62" s="28"/>
      <c r="BE62" s="25"/>
      <c r="BF62" s="32"/>
      <c r="BG62" s="32"/>
      <c r="BH62" s="25"/>
      <c r="BI62" s="25"/>
    </row>
    <row r="63" spans="1:61" s="151" customFormat="1" ht="24" customHeight="1" x14ac:dyDescent="0.25">
      <c r="A63" s="485"/>
      <c r="B63" s="485"/>
      <c r="C63" s="234" t="s">
        <v>539</v>
      </c>
      <c r="D63" s="233" t="s">
        <v>543</v>
      </c>
      <c r="E63" s="25"/>
      <c r="F63" s="32"/>
      <c r="G63" s="27"/>
      <c r="H63" s="32"/>
      <c r="I63" s="25"/>
      <c r="J63" s="32"/>
      <c r="K63" s="25"/>
      <c r="L63" s="32"/>
      <c r="M63" s="25"/>
      <c r="N63" s="32"/>
      <c r="O63" s="32"/>
      <c r="P63" s="25"/>
      <c r="Q63" s="32"/>
      <c r="R63" s="32"/>
      <c r="S63" s="25"/>
      <c r="T63" s="32"/>
      <c r="U63" s="32"/>
      <c r="V63" s="25"/>
      <c r="W63" s="32"/>
      <c r="X63" s="25"/>
      <c r="Y63" s="27"/>
      <c r="Z63" s="32"/>
      <c r="AA63" s="32"/>
      <c r="AB63" s="27"/>
      <c r="AC63" s="27"/>
      <c r="AD63" s="32"/>
      <c r="AE63" s="32"/>
      <c r="AF63" s="25"/>
      <c r="AG63" s="32"/>
      <c r="AH63" s="32"/>
      <c r="AI63" s="25"/>
      <c r="AJ63" s="27"/>
      <c r="AK63" s="32"/>
      <c r="AL63" s="32"/>
      <c r="AM63" s="25"/>
      <c r="AN63" s="32"/>
      <c r="AO63" s="25"/>
      <c r="AP63" s="25"/>
      <c r="AQ63" s="32"/>
      <c r="AR63" s="32"/>
      <c r="AS63" s="25"/>
      <c r="AT63" s="32"/>
      <c r="AU63" s="32"/>
      <c r="AV63" s="25"/>
      <c r="AW63" s="43"/>
      <c r="AX63" s="43"/>
      <c r="AY63" s="43"/>
      <c r="AZ63" s="43"/>
      <c r="BA63" s="46"/>
      <c r="BB63" s="45"/>
      <c r="BC63" s="25"/>
      <c r="BD63" s="28"/>
      <c r="BE63" s="25"/>
      <c r="BF63" s="32"/>
      <c r="BG63" s="32"/>
      <c r="BH63" s="25"/>
      <c r="BI63" s="25"/>
    </row>
    <row r="64" spans="1:61" s="151" customFormat="1" ht="24" customHeight="1" x14ac:dyDescent="0.25">
      <c r="A64" s="485"/>
      <c r="B64" s="485"/>
      <c r="C64" s="234" t="s">
        <v>540</v>
      </c>
      <c r="D64" s="233" t="s">
        <v>544</v>
      </c>
      <c r="E64" s="25"/>
      <c r="F64" s="32"/>
      <c r="G64" s="27"/>
      <c r="H64" s="32"/>
      <c r="I64" s="25"/>
      <c r="J64" s="32"/>
      <c r="K64" s="25"/>
      <c r="L64" s="32"/>
      <c r="M64" s="25"/>
      <c r="N64" s="32"/>
      <c r="O64" s="32"/>
      <c r="P64" s="25"/>
      <c r="Q64" s="32"/>
      <c r="R64" s="32"/>
      <c r="S64" s="25"/>
      <c r="T64" s="32"/>
      <c r="U64" s="32"/>
      <c r="V64" s="25"/>
      <c r="W64" s="32"/>
      <c r="X64" s="25"/>
      <c r="Y64" s="27"/>
      <c r="Z64" s="32"/>
      <c r="AA64" s="32"/>
      <c r="AB64" s="27"/>
      <c r="AC64" s="27"/>
      <c r="AD64" s="32"/>
      <c r="AE64" s="32"/>
      <c r="AF64" s="25"/>
      <c r="AG64" s="32"/>
      <c r="AH64" s="32"/>
      <c r="AI64" s="25"/>
      <c r="AJ64" s="27"/>
      <c r="AK64" s="32"/>
      <c r="AL64" s="32"/>
      <c r="AM64" s="25"/>
      <c r="AN64" s="32"/>
      <c r="AO64" s="25"/>
      <c r="AP64" s="25"/>
      <c r="AQ64" s="32"/>
      <c r="AR64" s="32"/>
      <c r="AS64" s="25"/>
      <c r="AT64" s="32"/>
      <c r="AU64" s="32"/>
      <c r="AV64" s="25"/>
      <c r="AW64" s="43"/>
      <c r="AX64" s="43"/>
      <c r="AY64" s="43"/>
      <c r="AZ64" s="43"/>
      <c r="BA64" s="46"/>
      <c r="BB64" s="45"/>
      <c r="BC64" s="25"/>
      <c r="BD64" s="28"/>
      <c r="BE64" s="25"/>
      <c r="BF64" s="32"/>
      <c r="BG64" s="32"/>
      <c r="BH64" s="25"/>
      <c r="BI64" s="25"/>
    </row>
    <row r="65" spans="1:61" s="151" customFormat="1" ht="24" customHeight="1" x14ac:dyDescent="0.25">
      <c r="A65" s="485"/>
      <c r="B65" s="485"/>
      <c r="C65" s="234" t="s">
        <v>541</v>
      </c>
      <c r="D65" s="233" t="s">
        <v>545</v>
      </c>
      <c r="E65" s="25"/>
      <c r="F65" s="32"/>
      <c r="G65" s="27"/>
      <c r="H65" s="32"/>
      <c r="I65" s="25"/>
      <c r="J65" s="32"/>
      <c r="K65" s="25"/>
      <c r="L65" s="32"/>
      <c r="M65" s="25"/>
      <c r="N65" s="32"/>
      <c r="O65" s="32"/>
      <c r="P65" s="25"/>
      <c r="Q65" s="32"/>
      <c r="R65" s="32"/>
      <c r="S65" s="25"/>
      <c r="T65" s="32"/>
      <c r="U65" s="32"/>
      <c r="V65" s="25"/>
      <c r="W65" s="32"/>
      <c r="X65" s="25"/>
      <c r="Y65" s="27"/>
      <c r="Z65" s="32"/>
      <c r="AA65" s="32"/>
      <c r="AB65" s="27"/>
      <c r="AC65" s="27"/>
      <c r="AD65" s="32"/>
      <c r="AE65" s="32"/>
      <c r="AF65" s="25"/>
      <c r="AG65" s="32"/>
      <c r="AH65" s="32"/>
      <c r="AI65" s="25"/>
      <c r="AJ65" s="27"/>
      <c r="AK65" s="32"/>
      <c r="AL65" s="32"/>
      <c r="AM65" s="25"/>
      <c r="AN65" s="32"/>
      <c r="AO65" s="25"/>
      <c r="AP65" s="25"/>
      <c r="AQ65" s="32"/>
      <c r="AR65" s="32"/>
      <c r="AS65" s="25"/>
      <c r="AT65" s="32"/>
      <c r="AU65" s="32"/>
      <c r="AV65" s="25"/>
      <c r="AW65" s="43"/>
      <c r="AX65" s="43"/>
      <c r="AY65" s="43"/>
      <c r="AZ65" s="43"/>
      <c r="BA65" s="46"/>
      <c r="BB65" s="45"/>
      <c r="BC65" s="25"/>
      <c r="BD65" s="28"/>
      <c r="BE65" s="25"/>
      <c r="BF65" s="32"/>
      <c r="BG65" s="32"/>
      <c r="BH65" s="25"/>
      <c r="BI65" s="25"/>
    </row>
    <row r="66" spans="1:61" s="151" customFormat="1" ht="24" customHeight="1" x14ac:dyDescent="0.25">
      <c r="A66" s="485"/>
      <c r="B66" s="485"/>
      <c r="C66" s="234" t="s">
        <v>542</v>
      </c>
      <c r="D66" s="233" t="s">
        <v>546</v>
      </c>
      <c r="E66" s="25"/>
      <c r="F66" s="32"/>
      <c r="G66" s="27"/>
      <c r="H66" s="32"/>
      <c r="I66" s="25"/>
      <c r="J66" s="32"/>
      <c r="K66" s="25"/>
      <c r="L66" s="32"/>
      <c r="M66" s="25"/>
      <c r="N66" s="32"/>
      <c r="O66" s="32"/>
      <c r="P66" s="25"/>
      <c r="Q66" s="32"/>
      <c r="R66" s="32"/>
      <c r="S66" s="25"/>
      <c r="T66" s="32"/>
      <c r="U66" s="32"/>
      <c r="V66" s="25"/>
      <c r="W66" s="32"/>
      <c r="X66" s="25"/>
      <c r="Y66" s="27"/>
      <c r="Z66" s="32"/>
      <c r="AA66" s="32"/>
      <c r="AB66" s="27"/>
      <c r="AC66" s="27"/>
      <c r="AD66" s="32"/>
      <c r="AE66" s="32"/>
      <c r="AF66" s="25"/>
      <c r="AG66" s="32"/>
      <c r="AH66" s="32"/>
      <c r="AI66" s="25"/>
      <c r="AJ66" s="27"/>
      <c r="AK66" s="32"/>
      <c r="AL66" s="32"/>
      <c r="AM66" s="25"/>
      <c r="AN66" s="32"/>
      <c r="AO66" s="25"/>
      <c r="AP66" s="25"/>
      <c r="AQ66" s="32"/>
      <c r="AR66" s="32"/>
      <c r="AS66" s="25"/>
      <c r="AT66" s="32"/>
      <c r="AU66" s="32"/>
      <c r="AV66" s="25"/>
      <c r="AW66" s="43"/>
      <c r="AX66" s="43"/>
      <c r="AY66" s="43"/>
      <c r="AZ66" s="43"/>
      <c r="BA66" s="46"/>
      <c r="BB66" s="45"/>
      <c r="BC66" s="25"/>
      <c r="BD66" s="28"/>
      <c r="BE66" s="25"/>
      <c r="BF66" s="35"/>
      <c r="BG66" s="32"/>
      <c r="BH66" s="25"/>
      <c r="BI66" s="25"/>
    </row>
    <row r="67" spans="1:61" s="151" customFormat="1" ht="30" customHeight="1" x14ac:dyDescent="0.25">
      <c r="A67" s="485"/>
      <c r="B67" s="485"/>
      <c r="C67" s="136" t="s">
        <v>555</v>
      </c>
      <c r="D67" s="136" t="s">
        <v>549</v>
      </c>
      <c r="E67" s="25" t="s">
        <v>593</v>
      </c>
      <c r="F67" s="32">
        <v>2</v>
      </c>
      <c r="G67" s="27"/>
      <c r="H67" s="32" t="s">
        <v>23</v>
      </c>
      <c r="I67" s="25"/>
      <c r="J67" s="32" t="s">
        <v>23</v>
      </c>
      <c r="K67" s="25"/>
      <c r="L67" s="32"/>
      <c r="M67" s="25"/>
      <c r="N67" s="32" t="s">
        <v>73</v>
      </c>
      <c r="O67" s="32">
        <v>3</v>
      </c>
      <c r="P67" s="25"/>
      <c r="Q67" s="32" t="s">
        <v>23</v>
      </c>
      <c r="R67" s="32">
        <v>3</v>
      </c>
      <c r="S67" s="25"/>
      <c r="T67" s="32" t="s">
        <v>23</v>
      </c>
      <c r="U67" s="32">
        <v>3</v>
      </c>
      <c r="V67" s="25"/>
      <c r="W67" s="32" t="s">
        <v>23</v>
      </c>
      <c r="X67" s="25"/>
      <c r="Y67" s="27"/>
      <c r="Z67" s="32" t="s">
        <v>23</v>
      </c>
      <c r="AA67" s="32">
        <v>3</v>
      </c>
      <c r="AB67" s="27"/>
      <c r="AC67" s="27"/>
      <c r="AD67" s="32" t="s">
        <v>23</v>
      </c>
      <c r="AE67" s="32">
        <v>2</v>
      </c>
      <c r="AF67" s="25"/>
      <c r="AG67" s="32" t="s">
        <v>23</v>
      </c>
      <c r="AH67" s="32">
        <v>2</v>
      </c>
      <c r="AI67" s="25"/>
      <c r="AJ67" s="27"/>
      <c r="AK67" s="32" t="s">
        <v>23</v>
      </c>
      <c r="AL67" s="32">
        <v>3</v>
      </c>
      <c r="AM67" s="25"/>
      <c r="AN67" s="32" t="s">
        <v>23</v>
      </c>
      <c r="AO67" s="25"/>
      <c r="AP67" s="25"/>
      <c r="AQ67" s="32" t="s">
        <v>22</v>
      </c>
      <c r="AR67" s="32">
        <v>2</v>
      </c>
      <c r="AS67" s="25"/>
      <c r="AT67" s="32" t="s">
        <v>22</v>
      </c>
      <c r="AU67" s="32">
        <v>2</v>
      </c>
      <c r="AV67" s="25"/>
      <c r="AW67" s="43">
        <f t="array" ref="AW67">SUM(IF(N67:AQ67=AX67, O67:AR67, 0))+SUM(IF(AT67=AY67, AU67, 0))</f>
        <v>18</v>
      </c>
      <c r="AX67" s="43" t="s">
        <v>23</v>
      </c>
      <c r="AY67" s="43" t="s">
        <v>22</v>
      </c>
      <c r="AZ67" s="43">
        <f>SUM(O67:AU67)</f>
        <v>23</v>
      </c>
      <c r="BA67" s="46">
        <f>AW67/AZ67</f>
        <v>0.78260869565217395</v>
      </c>
      <c r="BB67" s="45">
        <f t="shared" ref="BB67" si="33">BA67</f>
        <v>0.78260869565217395</v>
      </c>
      <c r="BC67" s="25" t="s">
        <v>33</v>
      </c>
      <c r="BD67" s="28"/>
      <c r="BE67" s="25"/>
      <c r="BF67" s="32"/>
      <c r="BG67" s="32"/>
      <c r="BH67" s="25"/>
      <c r="BI67" s="25"/>
    </row>
    <row r="68" spans="1:61" s="151" customFormat="1" ht="24" customHeight="1" x14ac:dyDescent="0.25">
      <c r="A68" s="485"/>
      <c r="B68" s="485"/>
      <c r="C68" s="234" t="s">
        <v>556</v>
      </c>
      <c r="D68" s="233" t="s">
        <v>547</v>
      </c>
      <c r="E68" s="25"/>
      <c r="F68" s="32"/>
      <c r="G68" s="27"/>
      <c r="H68" s="32"/>
      <c r="I68" s="25"/>
      <c r="J68" s="32"/>
      <c r="K68" s="25"/>
      <c r="L68" s="32"/>
      <c r="M68" s="25"/>
      <c r="N68" s="32"/>
      <c r="O68" s="32"/>
      <c r="P68" s="25"/>
      <c r="Q68" s="32"/>
      <c r="R68" s="32"/>
      <c r="S68" s="25"/>
      <c r="T68" s="32"/>
      <c r="U68" s="32"/>
      <c r="V68" s="25"/>
      <c r="W68" s="32"/>
      <c r="X68" s="25"/>
      <c r="Y68" s="27"/>
      <c r="Z68" s="32"/>
      <c r="AA68" s="32"/>
      <c r="AB68" s="27"/>
      <c r="AC68" s="27"/>
      <c r="AD68" s="32"/>
      <c r="AE68" s="32"/>
      <c r="AF68" s="25"/>
      <c r="AG68" s="32"/>
      <c r="AH68" s="32"/>
      <c r="AI68" s="25"/>
      <c r="AJ68" s="27"/>
      <c r="AK68" s="32"/>
      <c r="AL68" s="32"/>
      <c r="AM68" s="25"/>
      <c r="AN68" s="32"/>
      <c r="AO68" s="25"/>
      <c r="AP68" s="25"/>
      <c r="AQ68" s="32"/>
      <c r="AR68" s="32"/>
      <c r="AS68" s="25"/>
      <c r="AT68" s="32"/>
      <c r="AU68" s="32"/>
      <c r="AV68" s="25"/>
      <c r="AW68" s="43"/>
      <c r="AX68" s="43"/>
      <c r="AY68" s="43"/>
      <c r="AZ68" s="43"/>
      <c r="BA68" s="46"/>
      <c r="BB68" s="45"/>
      <c r="BC68" s="25"/>
      <c r="BD68" s="28"/>
      <c r="BE68" s="25"/>
      <c r="BF68" s="32"/>
      <c r="BG68" s="32"/>
      <c r="BH68" s="25"/>
      <c r="BI68" s="25"/>
    </row>
    <row r="69" spans="1:61" s="151" customFormat="1" ht="24" customHeight="1" x14ac:dyDescent="0.25">
      <c r="A69" s="485"/>
      <c r="B69" s="485"/>
      <c r="C69" s="234" t="s">
        <v>557</v>
      </c>
      <c r="D69" s="233" t="s">
        <v>552</v>
      </c>
      <c r="E69" s="25"/>
      <c r="F69" s="32"/>
      <c r="G69" s="27"/>
      <c r="H69" s="32"/>
      <c r="I69" s="25"/>
      <c r="J69" s="32"/>
      <c r="K69" s="25"/>
      <c r="L69" s="32"/>
      <c r="M69" s="25"/>
      <c r="N69" s="32"/>
      <c r="O69" s="32"/>
      <c r="P69" s="25"/>
      <c r="Q69" s="32"/>
      <c r="R69" s="32"/>
      <c r="S69" s="25"/>
      <c r="T69" s="32"/>
      <c r="U69" s="32"/>
      <c r="V69" s="25"/>
      <c r="W69" s="32"/>
      <c r="X69" s="25"/>
      <c r="Y69" s="27"/>
      <c r="Z69" s="32"/>
      <c r="AA69" s="32"/>
      <c r="AB69" s="27"/>
      <c r="AC69" s="27"/>
      <c r="AD69" s="32"/>
      <c r="AE69" s="32"/>
      <c r="AF69" s="25"/>
      <c r="AG69" s="32"/>
      <c r="AH69" s="32"/>
      <c r="AI69" s="25"/>
      <c r="AJ69" s="27"/>
      <c r="AK69" s="32"/>
      <c r="AL69" s="32"/>
      <c r="AM69" s="25"/>
      <c r="AN69" s="32"/>
      <c r="AO69" s="25"/>
      <c r="AP69" s="25"/>
      <c r="AQ69" s="32"/>
      <c r="AR69" s="32"/>
      <c r="AS69" s="25"/>
      <c r="AT69" s="32"/>
      <c r="AU69" s="32"/>
      <c r="AV69" s="25"/>
      <c r="AW69" s="43"/>
      <c r="AX69" s="43"/>
      <c r="AY69" s="43"/>
      <c r="AZ69" s="43"/>
      <c r="BA69" s="46"/>
      <c r="BB69" s="45"/>
      <c r="BC69" s="25"/>
      <c r="BD69" s="28"/>
      <c r="BE69" s="25"/>
      <c r="BF69" s="32"/>
      <c r="BG69" s="32"/>
      <c r="BH69" s="25"/>
      <c r="BI69" s="25"/>
    </row>
    <row r="70" spans="1:61" s="151" customFormat="1" ht="24" customHeight="1" x14ac:dyDescent="0.25">
      <c r="A70" s="485"/>
      <c r="B70" s="485"/>
      <c r="C70" s="234" t="s">
        <v>558</v>
      </c>
      <c r="D70" s="233" t="s">
        <v>551</v>
      </c>
      <c r="E70" s="25"/>
      <c r="F70" s="32"/>
      <c r="G70" s="27"/>
      <c r="H70" s="32"/>
      <c r="I70" s="25"/>
      <c r="J70" s="32"/>
      <c r="K70" s="25"/>
      <c r="L70" s="32"/>
      <c r="M70" s="25"/>
      <c r="N70" s="32"/>
      <c r="O70" s="32"/>
      <c r="P70" s="25"/>
      <c r="Q70" s="32"/>
      <c r="R70" s="32"/>
      <c r="S70" s="25"/>
      <c r="T70" s="32"/>
      <c r="U70" s="32"/>
      <c r="V70" s="25"/>
      <c r="W70" s="32"/>
      <c r="X70" s="25"/>
      <c r="Y70" s="27"/>
      <c r="Z70" s="32"/>
      <c r="AA70" s="32"/>
      <c r="AB70" s="27"/>
      <c r="AC70" s="27"/>
      <c r="AD70" s="32"/>
      <c r="AE70" s="32"/>
      <c r="AF70" s="25"/>
      <c r="AG70" s="32"/>
      <c r="AH70" s="32"/>
      <c r="AI70" s="25"/>
      <c r="AJ70" s="27"/>
      <c r="AK70" s="32"/>
      <c r="AL70" s="32"/>
      <c r="AM70" s="25"/>
      <c r="AN70" s="32"/>
      <c r="AO70" s="25"/>
      <c r="AP70" s="25"/>
      <c r="AQ70" s="32"/>
      <c r="AR70" s="32"/>
      <c r="AS70" s="25"/>
      <c r="AT70" s="32"/>
      <c r="AU70" s="32"/>
      <c r="AV70" s="25"/>
      <c r="AW70" s="43"/>
      <c r="AX70" s="43"/>
      <c r="AY70" s="43"/>
      <c r="AZ70" s="43"/>
      <c r="BA70" s="46"/>
      <c r="BB70" s="45"/>
      <c r="BC70" s="25"/>
      <c r="BD70" s="28"/>
      <c r="BE70" s="25"/>
      <c r="BF70" s="32"/>
      <c r="BG70" s="32"/>
      <c r="BH70" s="25"/>
      <c r="BI70" s="25"/>
    </row>
    <row r="71" spans="1:61" s="151" customFormat="1" ht="24" customHeight="1" x14ac:dyDescent="0.25">
      <c r="A71" s="485"/>
      <c r="B71" s="485"/>
      <c r="C71" s="234" t="s">
        <v>559</v>
      </c>
      <c r="D71" s="233" t="s">
        <v>553</v>
      </c>
      <c r="E71" s="25"/>
      <c r="F71" s="32"/>
      <c r="G71" s="27"/>
      <c r="H71" s="32"/>
      <c r="I71" s="25"/>
      <c r="J71" s="32"/>
      <c r="K71" s="25"/>
      <c r="L71" s="32"/>
      <c r="M71" s="25"/>
      <c r="N71" s="32"/>
      <c r="O71" s="32"/>
      <c r="P71" s="25"/>
      <c r="Q71" s="32"/>
      <c r="R71" s="32"/>
      <c r="S71" s="25"/>
      <c r="T71" s="32"/>
      <c r="U71" s="32"/>
      <c r="V71" s="25"/>
      <c r="W71" s="32"/>
      <c r="X71" s="25"/>
      <c r="Y71" s="27"/>
      <c r="Z71" s="32"/>
      <c r="AA71" s="32"/>
      <c r="AB71" s="27"/>
      <c r="AC71" s="27"/>
      <c r="AD71" s="32"/>
      <c r="AE71" s="32"/>
      <c r="AF71" s="25"/>
      <c r="AG71" s="32"/>
      <c r="AH71" s="32"/>
      <c r="AI71" s="25"/>
      <c r="AJ71" s="27"/>
      <c r="AK71" s="32"/>
      <c r="AL71" s="32"/>
      <c r="AM71" s="25"/>
      <c r="AN71" s="32"/>
      <c r="AO71" s="25"/>
      <c r="AP71" s="25"/>
      <c r="AQ71" s="32"/>
      <c r="AR71" s="32"/>
      <c r="AS71" s="25"/>
      <c r="AT71" s="32"/>
      <c r="AU71" s="32"/>
      <c r="AV71" s="25"/>
      <c r="AW71" s="43"/>
      <c r="AX71" s="43"/>
      <c r="AY71" s="43"/>
      <c r="AZ71" s="43"/>
      <c r="BA71" s="46"/>
      <c r="BB71" s="45"/>
      <c r="BC71" s="25"/>
      <c r="BD71" s="28"/>
      <c r="BE71" s="25"/>
      <c r="BF71" s="32"/>
      <c r="BG71" s="32"/>
      <c r="BH71" s="25"/>
      <c r="BI71" s="25"/>
    </row>
    <row r="72" spans="1:61" s="151" customFormat="1" ht="30" customHeight="1" x14ac:dyDescent="0.25">
      <c r="A72" s="485"/>
      <c r="B72" s="485"/>
      <c r="C72" s="136" t="s">
        <v>560</v>
      </c>
      <c r="D72" s="136" t="s">
        <v>554</v>
      </c>
      <c r="E72" s="25" t="s">
        <v>593</v>
      </c>
      <c r="F72" s="32">
        <v>2</v>
      </c>
      <c r="G72" s="27"/>
      <c r="H72" s="32" t="s">
        <v>23</v>
      </c>
      <c r="I72" s="25"/>
      <c r="J72" s="32" t="s">
        <v>23</v>
      </c>
      <c r="K72" s="25"/>
      <c r="L72" s="32"/>
      <c r="M72" s="25"/>
      <c r="N72" s="32" t="s">
        <v>73</v>
      </c>
      <c r="O72" s="32">
        <v>3</v>
      </c>
      <c r="P72" s="25"/>
      <c r="Q72" s="32" t="s">
        <v>23</v>
      </c>
      <c r="R72" s="32">
        <v>3</v>
      </c>
      <c r="S72" s="25"/>
      <c r="T72" s="32" t="s">
        <v>23</v>
      </c>
      <c r="U72" s="32">
        <v>3</v>
      </c>
      <c r="V72" s="25"/>
      <c r="W72" s="32" t="s">
        <v>23</v>
      </c>
      <c r="X72" s="25"/>
      <c r="Y72" s="27"/>
      <c r="Z72" s="32" t="s">
        <v>23</v>
      </c>
      <c r="AA72" s="32">
        <v>3</v>
      </c>
      <c r="AB72" s="27"/>
      <c r="AC72" s="27"/>
      <c r="AD72" s="32" t="s">
        <v>23</v>
      </c>
      <c r="AE72" s="32">
        <v>2</v>
      </c>
      <c r="AF72" s="25"/>
      <c r="AG72" s="32" t="s">
        <v>23</v>
      </c>
      <c r="AH72" s="32">
        <v>2</v>
      </c>
      <c r="AI72" s="25"/>
      <c r="AJ72" s="27"/>
      <c r="AK72" s="32" t="s">
        <v>23</v>
      </c>
      <c r="AL72" s="32">
        <v>3</v>
      </c>
      <c r="AM72" s="25"/>
      <c r="AN72" s="32" t="s">
        <v>23</v>
      </c>
      <c r="AO72" s="25"/>
      <c r="AP72" s="25"/>
      <c r="AQ72" s="32" t="s">
        <v>22</v>
      </c>
      <c r="AR72" s="32">
        <v>2</v>
      </c>
      <c r="AS72" s="25"/>
      <c r="AT72" s="32" t="s">
        <v>22</v>
      </c>
      <c r="AU72" s="32">
        <v>2</v>
      </c>
      <c r="AV72" s="25"/>
      <c r="AW72" s="43">
        <f t="array" ref="AW72">SUM(IF(N72:AQ72=AX72, O72:AR72, 0))+SUM(IF(AT72=AY72, AU72, 0))</f>
        <v>18</v>
      </c>
      <c r="AX72" s="43" t="s">
        <v>23</v>
      </c>
      <c r="AY72" s="43" t="s">
        <v>22</v>
      </c>
      <c r="AZ72" s="43">
        <f>SUM(O72:AU72)</f>
        <v>23</v>
      </c>
      <c r="BA72" s="46">
        <f>AW72/AZ72</f>
        <v>0.78260869565217395</v>
      </c>
      <c r="BB72" s="45">
        <f t="shared" ref="BB72" si="34">BA72</f>
        <v>0.78260869565217395</v>
      </c>
      <c r="BC72" s="25" t="s">
        <v>33</v>
      </c>
      <c r="BD72" s="28"/>
      <c r="BE72" s="25"/>
      <c r="BF72" s="35"/>
      <c r="BG72" s="32"/>
      <c r="BH72" s="25"/>
      <c r="BI72" s="25"/>
    </row>
    <row r="73" spans="1:61" s="151" customFormat="1" ht="24" customHeight="1" x14ac:dyDescent="0.25">
      <c r="A73" s="485"/>
      <c r="B73" s="485"/>
      <c r="C73" s="234" t="s">
        <v>561</v>
      </c>
      <c r="D73" s="233" t="s">
        <v>565</v>
      </c>
      <c r="E73" s="25"/>
      <c r="F73" s="32"/>
      <c r="G73" s="27"/>
      <c r="H73" s="32"/>
      <c r="I73" s="25"/>
      <c r="J73" s="32"/>
      <c r="K73" s="25"/>
      <c r="L73" s="32"/>
      <c r="M73" s="25"/>
      <c r="N73" s="32"/>
      <c r="O73" s="32"/>
      <c r="P73" s="25"/>
      <c r="Q73" s="32"/>
      <c r="R73" s="32"/>
      <c r="S73" s="25"/>
      <c r="T73" s="32"/>
      <c r="U73" s="32"/>
      <c r="V73" s="25"/>
      <c r="W73" s="32"/>
      <c r="X73" s="25"/>
      <c r="Y73" s="27"/>
      <c r="Z73" s="32"/>
      <c r="AA73" s="32"/>
      <c r="AB73" s="27"/>
      <c r="AC73" s="27"/>
      <c r="AD73" s="32"/>
      <c r="AE73" s="32"/>
      <c r="AF73" s="25"/>
      <c r="AG73" s="32"/>
      <c r="AH73" s="32"/>
      <c r="AI73" s="25"/>
      <c r="AJ73" s="27"/>
      <c r="AK73" s="32"/>
      <c r="AL73" s="32"/>
      <c r="AM73" s="25"/>
      <c r="AN73" s="32"/>
      <c r="AO73" s="25"/>
      <c r="AP73" s="25"/>
      <c r="AQ73" s="32"/>
      <c r="AR73" s="32"/>
      <c r="AS73" s="25"/>
      <c r="AT73" s="32"/>
      <c r="AU73" s="32"/>
      <c r="AV73" s="25"/>
      <c r="AW73" s="43"/>
      <c r="AX73" s="43"/>
      <c r="AY73" s="43"/>
      <c r="AZ73" s="43"/>
      <c r="BA73" s="46"/>
      <c r="BB73" s="45"/>
      <c r="BC73" s="25"/>
      <c r="BD73" s="28"/>
      <c r="BE73" s="25"/>
      <c r="BF73" s="32"/>
      <c r="BG73" s="32"/>
      <c r="BH73" s="25"/>
      <c r="BI73" s="25"/>
    </row>
    <row r="74" spans="1:61" s="151" customFormat="1" ht="24" customHeight="1" x14ac:dyDescent="0.25">
      <c r="A74" s="485"/>
      <c r="B74" s="485"/>
      <c r="C74" s="234" t="s">
        <v>562</v>
      </c>
      <c r="D74" s="233" t="s">
        <v>566</v>
      </c>
      <c r="E74" s="25"/>
      <c r="F74" s="32"/>
      <c r="G74" s="27"/>
      <c r="H74" s="32"/>
      <c r="I74" s="25"/>
      <c r="J74" s="32"/>
      <c r="K74" s="25"/>
      <c r="L74" s="32"/>
      <c r="M74" s="25"/>
      <c r="N74" s="32"/>
      <c r="O74" s="32"/>
      <c r="P74" s="25"/>
      <c r="Q74" s="32"/>
      <c r="R74" s="32"/>
      <c r="S74" s="25"/>
      <c r="T74" s="32"/>
      <c r="U74" s="32"/>
      <c r="V74" s="25"/>
      <c r="W74" s="32"/>
      <c r="X74" s="25"/>
      <c r="Y74" s="27"/>
      <c r="Z74" s="32"/>
      <c r="AA74" s="32"/>
      <c r="AB74" s="27"/>
      <c r="AC74" s="27"/>
      <c r="AD74" s="32"/>
      <c r="AE74" s="32"/>
      <c r="AF74" s="25"/>
      <c r="AG74" s="32"/>
      <c r="AH74" s="32"/>
      <c r="AI74" s="25"/>
      <c r="AJ74" s="27"/>
      <c r="AK74" s="32"/>
      <c r="AL74" s="32"/>
      <c r="AM74" s="25"/>
      <c r="AN74" s="32"/>
      <c r="AO74" s="25"/>
      <c r="AP74" s="25"/>
      <c r="AQ74" s="32"/>
      <c r="AR74" s="32"/>
      <c r="AS74" s="25"/>
      <c r="AT74" s="32"/>
      <c r="AU74" s="32"/>
      <c r="AV74" s="25"/>
      <c r="AW74" s="43"/>
      <c r="AX74" s="43"/>
      <c r="AY74" s="43"/>
      <c r="AZ74" s="43"/>
      <c r="BA74" s="46"/>
      <c r="BB74" s="45"/>
      <c r="BC74" s="25"/>
      <c r="BD74" s="28"/>
      <c r="BE74" s="25"/>
      <c r="BF74" s="32"/>
      <c r="BG74" s="32"/>
      <c r="BH74" s="25"/>
      <c r="BI74" s="25"/>
    </row>
    <row r="75" spans="1:61" s="151" customFormat="1" ht="24" customHeight="1" x14ac:dyDescent="0.25">
      <c r="A75" s="485"/>
      <c r="B75" s="485"/>
      <c r="C75" s="234" t="s">
        <v>563</v>
      </c>
      <c r="D75" s="233" t="s">
        <v>567</v>
      </c>
      <c r="E75" s="25"/>
      <c r="F75" s="32"/>
      <c r="G75" s="27"/>
      <c r="H75" s="32"/>
      <c r="I75" s="25"/>
      <c r="J75" s="32"/>
      <c r="K75" s="25"/>
      <c r="L75" s="32"/>
      <c r="M75" s="25"/>
      <c r="N75" s="32"/>
      <c r="O75" s="32"/>
      <c r="P75" s="25"/>
      <c r="Q75" s="32"/>
      <c r="R75" s="32"/>
      <c r="S75" s="25"/>
      <c r="T75" s="32"/>
      <c r="U75" s="32"/>
      <c r="V75" s="25"/>
      <c r="W75" s="32"/>
      <c r="X75" s="25"/>
      <c r="Y75" s="27"/>
      <c r="Z75" s="32"/>
      <c r="AA75" s="32"/>
      <c r="AB75" s="27"/>
      <c r="AC75" s="27"/>
      <c r="AD75" s="32"/>
      <c r="AE75" s="32"/>
      <c r="AF75" s="25"/>
      <c r="AG75" s="32"/>
      <c r="AH75" s="32"/>
      <c r="AI75" s="25"/>
      <c r="AJ75" s="27"/>
      <c r="AK75" s="32"/>
      <c r="AL75" s="32"/>
      <c r="AM75" s="25"/>
      <c r="AN75" s="32"/>
      <c r="AO75" s="25"/>
      <c r="AP75" s="25"/>
      <c r="AQ75" s="32"/>
      <c r="AR75" s="32"/>
      <c r="AS75" s="25"/>
      <c r="AT75" s="32"/>
      <c r="AU75" s="32"/>
      <c r="AV75" s="25"/>
      <c r="AW75" s="43"/>
      <c r="AX75" s="43"/>
      <c r="AY75" s="43"/>
      <c r="AZ75" s="43"/>
      <c r="BA75" s="46"/>
      <c r="BB75" s="45"/>
      <c r="BC75" s="25"/>
      <c r="BD75" s="28"/>
      <c r="BE75" s="25"/>
      <c r="BF75" s="32"/>
      <c r="BG75" s="32"/>
      <c r="BH75" s="25"/>
      <c r="BI75" s="25"/>
    </row>
    <row r="76" spans="1:61" s="151" customFormat="1" ht="24" customHeight="1" x14ac:dyDescent="0.25">
      <c r="A76" s="485"/>
      <c r="B76" s="485"/>
      <c r="C76" s="234" t="s">
        <v>564</v>
      </c>
      <c r="D76" s="233" t="s">
        <v>568</v>
      </c>
      <c r="E76" s="25"/>
      <c r="F76" s="32"/>
      <c r="G76" s="27"/>
      <c r="H76" s="32"/>
      <c r="I76" s="25"/>
      <c r="J76" s="32"/>
      <c r="K76" s="25"/>
      <c r="L76" s="32"/>
      <c r="M76" s="25"/>
      <c r="N76" s="32"/>
      <c r="O76" s="32"/>
      <c r="P76" s="25"/>
      <c r="Q76" s="32"/>
      <c r="R76" s="32"/>
      <c r="S76" s="25"/>
      <c r="T76" s="32"/>
      <c r="U76" s="32"/>
      <c r="V76" s="25"/>
      <c r="W76" s="32"/>
      <c r="X76" s="25"/>
      <c r="Y76" s="27"/>
      <c r="Z76" s="32"/>
      <c r="AA76" s="32"/>
      <c r="AB76" s="27"/>
      <c r="AC76" s="27"/>
      <c r="AD76" s="32"/>
      <c r="AE76" s="32"/>
      <c r="AF76" s="25"/>
      <c r="AG76" s="32"/>
      <c r="AH76" s="32"/>
      <c r="AI76" s="25"/>
      <c r="AJ76" s="27"/>
      <c r="AK76" s="32"/>
      <c r="AL76" s="32"/>
      <c r="AM76" s="25"/>
      <c r="AN76" s="32"/>
      <c r="AO76" s="25"/>
      <c r="AP76" s="25"/>
      <c r="AQ76" s="32"/>
      <c r="AR76" s="32"/>
      <c r="AS76" s="25"/>
      <c r="AT76" s="32"/>
      <c r="AU76" s="32"/>
      <c r="AV76" s="25"/>
      <c r="AW76" s="43"/>
      <c r="AX76" s="43"/>
      <c r="AY76" s="43"/>
      <c r="AZ76" s="43"/>
      <c r="BA76" s="46"/>
      <c r="BB76" s="45"/>
      <c r="BC76" s="25"/>
      <c r="BD76" s="28"/>
      <c r="BE76" s="25"/>
      <c r="BF76" s="32"/>
      <c r="BG76" s="32"/>
      <c r="BH76" s="25"/>
      <c r="BI76" s="25"/>
    </row>
    <row r="77" spans="1:61" s="151" customFormat="1" ht="30" customHeight="1" x14ac:dyDescent="0.25">
      <c r="A77" s="485"/>
      <c r="B77" s="485"/>
      <c r="C77" s="136" t="s">
        <v>569</v>
      </c>
      <c r="D77" s="136" t="s">
        <v>571</v>
      </c>
      <c r="E77" s="25" t="s">
        <v>593</v>
      </c>
      <c r="F77" s="32">
        <v>2</v>
      </c>
      <c r="G77" s="27"/>
      <c r="H77" s="32" t="s">
        <v>23</v>
      </c>
      <c r="I77" s="25"/>
      <c r="J77" s="32" t="s">
        <v>23</v>
      </c>
      <c r="K77" s="25"/>
      <c r="L77" s="32"/>
      <c r="M77" s="25"/>
      <c r="N77" s="32" t="s">
        <v>73</v>
      </c>
      <c r="O77" s="32">
        <v>3</v>
      </c>
      <c r="P77" s="25"/>
      <c r="Q77" s="32" t="s">
        <v>23</v>
      </c>
      <c r="R77" s="32">
        <v>3</v>
      </c>
      <c r="S77" s="25"/>
      <c r="T77" s="32" t="s">
        <v>23</v>
      </c>
      <c r="U77" s="32">
        <v>3</v>
      </c>
      <c r="V77" s="25"/>
      <c r="W77" s="32" t="s">
        <v>23</v>
      </c>
      <c r="X77" s="25"/>
      <c r="Y77" s="27"/>
      <c r="Z77" s="32" t="s">
        <v>23</v>
      </c>
      <c r="AA77" s="32">
        <v>3</v>
      </c>
      <c r="AB77" s="27"/>
      <c r="AC77" s="27"/>
      <c r="AD77" s="32" t="s">
        <v>23</v>
      </c>
      <c r="AE77" s="32">
        <v>2</v>
      </c>
      <c r="AF77" s="25"/>
      <c r="AG77" s="32" t="s">
        <v>23</v>
      </c>
      <c r="AH77" s="32">
        <v>2</v>
      </c>
      <c r="AI77" s="25"/>
      <c r="AJ77" s="27"/>
      <c r="AK77" s="32" t="s">
        <v>23</v>
      </c>
      <c r="AL77" s="32">
        <v>3</v>
      </c>
      <c r="AM77" s="25"/>
      <c r="AN77" s="32" t="s">
        <v>23</v>
      </c>
      <c r="AO77" s="25"/>
      <c r="AP77" s="25"/>
      <c r="AQ77" s="32" t="s">
        <v>22</v>
      </c>
      <c r="AR77" s="32">
        <v>2</v>
      </c>
      <c r="AS77" s="25"/>
      <c r="AT77" s="32" t="s">
        <v>22</v>
      </c>
      <c r="AU77" s="32">
        <v>2</v>
      </c>
      <c r="AV77" s="25"/>
      <c r="AW77" s="43">
        <f t="array" ref="AW77">SUM(IF(N77:AQ77=AX77, O77:AR77, 0))+SUM(IF(AT77=AY77, AU77, 0))</f>
        <v>18</v>
      </c>
      <c r="AX77" s="43" t="s">
        <v>23</v>
      </c>
      <c r="AY77" s="43" t="s">
        <v>22</v>
      </c>
      <c r="AZ77" s="43">
        <f>SUM(O77:AU77)</f>
        <v>23</v>
      </c>
      <c r="BA77" s="46">
        <f>AW77/AZ77</f>
        <v>0.78260869565217395</v>
      </c>
      <c r="BB77" s="45">
        <f t="shared" ref="BB77" si="35">BA77</f>
        <v>0.78260869565217395</v>
      </c>
      <c r="BC77" s="25" t="s">
        <v>33</v>
      </c>
      <c r="BD77" s="28"/>
      <c r="BE77" s="25"/>
      <c r="BF77" s="32"/>
      <c r="BG77" s="32"/>
      <c r="BH77" s="25"/>
      <c r="BI77" s="25"/>
    </row>
    <row r="78" spans="1:61" s="151" customFormat="1" ht="24" customHeight="1" x14ac:dyDescent="0.25">
      <c r="A78" s="485"/>
      <c r="B78" s="485"/>
      <c r="C78" s="234" t="s">
        <v>575</v>
      </c>
      <c r="D78" s="233" t="s">
        <v>572</v>
      </c>
      <c r="E78" s="25"/>
      <c r="F78" s="32"/>
      <c r="G78" s="27"/>
      <c r="H78" s="32"/>
      <c r="I78" s="25"/>
      <c r="J78" s="32"/>
      <c r="K78" s="25"/>
      <c r="L78" s="32"/>
      <c r="M78" s="25"/>
      <c r="N78" s="32"/>
      <c r="O78" s="32"/>
      <c r="P78" s="25"/>
      <c r="Q78" s="32"/>
      <c r="R78" s="32"/>
      <c r="S78" s="25"/>
      <c r="T78" s="32"/>
      <c r="U78" s="32"/>
      <c r="V78" s="25"/>
      <c r="W78" s="32"/>
      <c r="X78" s="25"/>
      <c r="Y78" s="27"/>
      <c r="Z78" s="32"/>
      <c r="AA78" s="32"/>
      <c r="AB78" s="27"/>
      <c r="AC78" s="27"/>
      <c r="AD78" s="32"/>
      <c r="AE78" s="32"/>
      <c r="AF78" s="25"/>
      <c r="AG78" s="32"/>
      <c r="AH78" s="32"/>
      <c r="AI78" s="25"/>
      <c r="AJ78" s="27"/>
      <c r="AK78" s="32"/>
      <c r="AL78" s="32"/>
      <c r="AM78" s="25"/>
      <c r="AN78" s="32"/>
      <c r="AO78" s="25"/>
      <c r="AP78" s="25"/>
      <c r="AQ78" s="32"/>
      <c r="AR78" s="32"/>
      <c r="AS78" s="25"/>
      <c r="AT78" s="32"/>
      <c r="AU78" s="32"/>
      <c r="AV78" s="25"/>
      <c r="AW78" s="43"/>
      <c r="AX78" s="43"/>
      <c r="AY78" s="43"/>
      <c r="AZ78" s="43"/>
      <c r="BA78" s="46"/>
      <c r="BB78" s="45"/>
      <c r="BC78" s="25"/>
      <c r="BD78" s="28"/>
      <c r="BE78" s="25"/>
      <c r="BF78" s="35"/>
      <c r="BG78" s="32"/>
      <c r="BH78" s="25"/>
      <c r="BI78" s="25"/>
    </row>
    <row r="79" spans="1:61" s="151" customFormat="1" ht="24" customHeight="1" x14ac:dyDescent="0.25">
      <c r="A79" s="485"/>
      <c r="B79" s="485"/>
      <c r="C79" s="234" t="s">
        <v>576</v>
      </c>
      <c r="D79" s="233" t="s">
        <v>573</v>
      </c>
      <c r="E79" s="25"/>
      <c r="F79" s="32"/>
      <c r="G79" s="27"/>
      <c r="H79" s="32"/>
      <c r="I79" s="25"/>
      <c r="J79" s="32"/>
      <c r="K79" s="25"/>
      <c r="L79" s="32"/>
      <c r="M79" s="25"/>
      <c r="N79" s="32"/>
      <c r="O79" s="32"/>
      <c r="P79" s="25"/>
      <c r="Q79" s="32"/>
      <c r="R79" s="32"/>
      <c r="S79" s="25"/>
      <c r="T79" s="32"/>
      <c r="U79" s="32"/>
      <c r="V79" s="25"/>
      <c r="W79" s="32"/>
      <c r="X79" s="25"/>
      <c r="Y79" s="27"/>
      <c r="Z79" s="32"/>
      <c r="AA79" s="32"/>
      <c r="AB79" s="27"/>
      <c r="AC79" s="27"/>
      <c r="AD79" s="32"/>
      <c r="AE79" s="32"/>
      <c r="AF79" s="25"/>
      <c r="AG79" s="32"/>
      <c r="AH79" s="32"/>
      <c r="AI79" s="25"/>
      <c r="AJ79" s="27"/>
      <c r="AK79" s="32"/>
      <c r="AL79" s="32"/>
      <c r="AM79" s="25"/>
      <c r="AN79" s="32"/>
      <c r="AO79" s="25"/>
      <c r="AP79" s="25"/>
      <c r="AQ79" s="32"/>
      <c r="AR79" s="32"/>
      <c r="AS79" s="25"/>
      <c r="AT79" s="32"/>
      <c r="AU79" s="32"/>
      <c r="AV79" s="25"/>
      <c r="AW79" s="43"/>
      <c r="AX79" s="43"/>
      <c r="AY79" s="43"/>
      <c r="AZ79" s="43"/>
      <c r="BA79" s="46"/>
      <c r="BB79" s="45"/>
      <c r="BC79" s="25"/>
      <c r="BD79" s="28"/>
      <c r="BE79" s="25"/>
      <c r="BF79" s="32"/>
      <c r="BG79" s="32"/>
      <c r="BH79" s="25"/>
      <c r="BI79" s="25"/>
    </row>
    <row r="80" spans="1:61" s="151" customFormat="1" ht="30" customHeight="1" x14ac:dyDescent="0.25">
      <c r="A80" s="485"/>
      <c r="B80" s="485"/>
      <c r="C80" s="136" t="s">
        <v>570</v>
      </c>
      <c r="D80" s="136" t="s">
        <v>574</v>
      </c>
      <c r="E80" s="25" t="s">
        <v>593</v>
      </c>
      <c r="F80" s="32">
        <v>2</v>
      </c>
      <c r="G80" s="27"/>
      <c r="H80" s="32" t="s">
        <v>23</v>
      </c>
      <c r="I80" s="25"/>
      <c r="J80" s="32" t="s">
        <v>23</v>
      </c>
      <c r="K80" s="25"/>
      <c r="L80" s="32"/>
      <c r="M80" s="25"/>
      <c r="N80" s="32" t="s">
        <v>73</v>
      </c>
      <c r="O80" s="32">
        <v>3</v>
      </c>
      <c r="P80" s="25"/>
      <c r="Q80" s="32" t="s">
        <v>23</v>
      </c>
      <c r="R80" s="32">
        <v>3</v>
      </c>
      <c r="S80" s="25"/>
      <c r="T80" s="32" t="s">
        <v>23</v>
      </c>
      <c r="U80" s="32">
        <v>3</v>
      </c>
      <c r="V80" s="25"/>
      <c r="W80" s="32" t="s">
        <v>23</v>
      </c>
      <c r="X80" s="25"/>
      <c r="Y80" s="27"/>
      <c r="Z80" s="32" t="s">
        <v>23</v>
      </c>
      <c r="AA80" s="32">
        <v>3</v>
      </c>
      <c r="AB80" s="27"/>
      <c r="AC80" s="27"/>
      <c r="AD80" s="32" t="s">
        <v>23</v>
      </c>
      <c r="AE80" s="32">
        <v>2</v>
      </c>
      <c r="AF80" s="25"/>
      <c r="AG80" s="32" t="s">
        <v>23</v>
      </c>
      <c r="AH80" s="32">
        <v>2</v>
      </c>
      <c r="AI80" s="25"/>
      <c r="AJ80" s="27"/>
      <c r="AK80" s="32" t="s">
        <v>23</v>
      </c>
      <c r="AL80" s="32">
        <v>3</v>
      </c>
      <c r="AM80" s="25"/>
      <c r="AN80" s="32" t="s">
        <v>23</v>
      </c>
      <c r="AO80" s="25"/>
      <c r="AP80" s="25"/>
      <c r="AQ80" s="32" t="s">
        <v>22</v>
      </c>
      <c r="AR80" s="32">
        <v>2</v>
      </c>
      <c r="AS80" s="25"/>
      <c r="AT80" s="32" t="s">
        <v>22</v>
      </c>
      <c r="AU80" s="32">
        <v>2</v>
      </c>
      <c r="AV80" s="25"/>
      <c r="AW80" s="43">
        <f t="array" ref="AW80">SUM(IF(N80:AQ80=AX80, O80:AR80, 0))+SUM(IF(AT80=AY80, AU80, 0))</f>
        <v>18</v>
      </c>
      <c r="AX80" s="43" t="s">
        <v>23</v>
      </c>
      <c r="AY80" s="43" t="s">
        <v>22</v>
      </c>
      <c r="AZ80" s="43">
        <f>SUM(O80:AU80)</f>
        <v>23</v>
      </c>
      <c r="BA80" s="46">
        <f>AW80/AZ80</f>
        <v>0.78260869565217395</v>
      </c>
      <c r="BB80" s="45">
        <f t="shared" ref="BB80" si="36">BA80</f>
        <v>0.78260869565217395</v>
      </c>
      <c r="BC80" s="25" t="s">
        <v>33</v>
      </c>
      <c r="BD80" s="28"/>
      <c r="BE80" s="25"/>
      <c r="BF80" s="32"/>
      <c r="BG80" s="32"/>
      <c r="BH80" s="25"/>
      <c r="BI80" s="25"/>
    </row>
    <row r="81" spans="1:61" s="151" customFormat="1" ht="24" customHeight="1" x14ac:dyDescent="0.25">
      <c r="A81" s="485"/>
      <c r="B81" s="485"/>
      <c r="C81" s="234" t="s">
        <v>577</v>
      </c>
      <c r="D81" s="233" t="s">
        <v>579</v>
      </c>
      <c r="E81" s="25"/>
      <c r="F81" s="32"/>
      <c r="G81" s="27"/>
      <c r="H81" s="32"/>
      <c r="I81" s="25"/>
      <c r="J81" s="32"/>
      <c r="K81" s="25"/>
      <c r="L81" s="32"/>
      <c r="M81" s="25"/>
      <c r="N81" s="32"/>
      <c r="O81" s="32"/>
      <c r="P81" s="25"/>
      <c r="Q81" s="32"/>
      <c r="R81" s="32"/>
      <c r="S81" s="25"/>
      <c r="T81" s="32"/>
      <c r="U81" s="32"/>
      <c r="V81" s="25"/>
      <c r="W81" s="32"/>
      <c r="X81" s="25"/>
      <c r="Y81" s="27"/>
      <c r="Z81" s="32"/>
      <c r="AA81" s="32"/>
      <c r="AB81" s="27"/>
      <c r="AC81" s="27"/>
      <c r="AD81" s="32"/>
      <c r="AE81" s="32"/>
      <c r="AF81" s="25"/>
      <c r="AG81" s="32"/>
      <c r="AH81" s="32"/>
      <c r="AI81" s="25"/>
      <c r="AJ81" s="27"/>
      <c r="AK81" s="32"/>
      <c r="AL81" s="32"/>
      <c r="AM81" s="25"/>
      <c r="AN81" s="32"/>
      <c r="AO81" s="25"/>
      <c r="AP81" s="25"/>
      <c r="AQ81" s="32"/>
      <c r="AR81" s="32"/>
      <c r="AS81" s="25"/>
      <c r="AT81" s="32"/>
      <c r="AU81" s="32"/>
      <c r="AV81" s="25"/>
      <c r="AW81" s="43"/>
      <c r="AX81" s="43"/>
      <c r="AY81" s="43"/>
      <c r="AZ81" s="43"/>
      <c r="BA81" s="46"/>
      <c r="BB81" s="45"/>
      <c r="BC81" s="25"/>
      <c r="BD81" s="28"/>
      <c r="BE81" s="25"/>
      <c r="BF81" s="32"/>
      <c r="BG81" s="32"/>
      <c r="BH81" s="25"/>
      <c r="BI81" s="25"/>
    </row>
    <row r="82" spans="1:61" s="151" customFormat="1" ht="24" customHeight="1" x14ac:dyDescent="0.25">
      <c r="A82" s="485"/>
      <c r="B82" s="485"/>
      <c r="C82" s="234" t="s">
        <v>578</v>
      </c>
      <c r="D82" s="233" t="s">
        <v>580</v>
      </c>
      <c r="E82" s="25"/>
      <c r="F82" s="32"/>
      <c r="G82" s="27"/>
      <c r="H82" s="32"/>
      <c r="I82" s="25"/>
      <c r="J82" s="32"/>
      <c r="K82" s="25"/>
      <c r="L82" s="32"/>
      <c r="M82" s="25"/>
      <c r="N82" s="32"/>
      <c r="O82" s="32"/>
      <c r="P82" s="25"/>
      <c r="Q82" s="32"/>
      <c r="R82" s="32"/>
      <c r="S82" s="25"/>
      <c r="T82" s="32"/>
      <c r="U82" s="32"/>
      <c r="V82" s="25"/>
      <c r="W82" s="32"/>
      <c r="X82" s="25"/>
      <c r="Y82" s="27"/>
      <c r="Z82" s="32"/>
      <c r="AA82" s="32"/>
      <c r="AB82" s="27"/>
      <c r="AC82" s="27"/>
      <c r="AD82" s="32"/>
      <c r="AE82" s="32"/>
      <c r="AF82" s="25"/>
      <c r="AG82" s="32"/>
      <c r="AH82" s="32"/>
      <c r="AI82" s="25"/>
      <c r="AJ82" s="27"/>
      <c r="AK82" s="32"/>
      <c r="AL82" s="32"/>
      <c r="AM82" s="25"/>
      <c r="AN82" s="32"/>
      <c r="AO82" s="25"/>
      <c r="AP82" s="25"/>
      <c r="AQ82" s="32"/>
      <c r="AR82" s="32"/>
      <c r="AS82" s="25"/>
      <c r="AT82" s="32"/>
      <c r="AU82" s="32"/>
      <c r="AV82" s="25"/>
      <c r="AW82" s="43"/>
      <c r="AX82" s="43"/>
      <c r="AY82" s="43"/>
      <c r="AZ82" s="43"/>
      <c r="BA82" s="46"/>
      <c r="BB82" s="45"/>
      <c r="BC82" s="25"/>
      <c r="BD82" s="28"/>
      <c r="BE82" s="25"/>
      <c r="BF82" s="32"/>
      <c r="BG82" s="32"/>
      <c r="BH82" s="25"/>
      <c r="BI82" s="25"/>
    </row>
    <row r="83" spans="1:61" s="151" customFormat="1" ht="24" customHeight="1" x14ac:dyDescent="0.25">
      <c r="A83" s="485"/>
      <c r="B83" s="485"/>
      <c r="C83" s="234" t="s">
        <v>582</v>
      </c>
      <c r="D83" s="233" t="s">
        <v>581</v>
      </c>
      <c r="E83" s="25"/>
      <c r="F83" s="32"/>
      <c r="G83" s="27"/>
      <c r="H83" s="32"/>
      <c r="I83" s="25"/>
      <c r="J83" s="32"/>
      <c r="K83" s="25"/>
      <c r="L83" s="32"/>
      <c r="M83" s="25"/>
      <c r="N83" s="32"/>
      <c r="O83" s="32"/>
      <c r="P83" s="25"/>
      <c r="Q83" s="32"/>
      <c r="R83" s="32"/>
      <c r="S83" s="25"/>
      <c r="T83" s="32"/>
      <c r="U83" s="32"/>
      <c r="V83" s="25"/>
      <c r="W83" s="32"/>
      <c r="X83" s="25"/>
      <c r="Y83" s="27"/>
      <c r="Z83" s="32"/>
      <c r="AA83" s="32"/>
      <c r="AB83" s="27"/>
      <c r="AC83" s="27"/>
      <c r="AD83" s="32"/>
      <c r="AE83" s="32"/>
      <c r="AF83" s="25"/>
      <c r="AG83" s="32"/>
      <c r="AH83" s="32"/>
      <c r="AI83" s="25"/>
      <c r="AJ83" s="27"/>
      <c r="AK83" s="32"/>
      <c r="AL83" s="32"/>
      <c r="AM83" s="25"/>
      <c r="AN83" s="32"/>
      <c r="AO83" s="25"/>
      <c r="AP83" s="25"/>
      <c r="AQ83" s="32"/>
      <c r="AR83" s="32"/>
      <c r="AS83" s="25"/>
      <c r="AT83" s="32"/>
      <c r="AU83" s="32"/>
      <c r="AV83" s="25"/>
      <c r="AW83" s="43"/>
      <c r="AX83" s="43"/>
      <c r="AY83" s="43"/>
      <c r="AZ83" s="43"/>
      <c r="BA83" s="46"/>
      <c r="BB83" s="45"/>
      <c r="BC83" s="25"/>
      <c r="BD83" s="28"/>
      <c r="BE83" s="25"/>
      <c r="BF83" s="32"/>
      <c r="BG83" s="32"/>
      <c r="BH83" s="25"/>
      <c r="BI83" s="25"/>
    </row>
    <row r="84" spans="1:61" s="151" customFormat="1" ht="24" customHeight="1" x14ac:dyDescent="0.25">
      <c r="A84" s="486"/>
      <c r="B84" s="486"/>
      <c r="C84" s="234" t="s">
        <v>583</v>
      </c>
      <c r="D84" s="233" t="s">
        <v>584</v>
      </c>
      <c r="E84" s="25"/>
      <c r="F84" s="32"/>
      <c r="G84" s="27"/>
      <c r="H84" s="32"/>
      <c r="I84" s="25"/>
      <c r="J84" s="32"/>
      <c r="K84" s="25"/>
      <c r="L84" s="32"/>
      <c r="M84" s="25"/>
      <c r="N84" s="32"/>
      <c r="O84" s="32"/>
      <c r="P84" s="25"/>
      <c r="Q84" s="32"/>
      <c r="R84" s="32"/>
      <c r="S84" s="25"/>
      <c r="T84" s="32"/>
      <c r="U84" s="32"/>
      <c r="V84" s="25"/>
      <c r="W84" s="32"/>
      <c r="X84" s="25"/>
      <c r="Y84" s="27"/>
      <c r="Z84" s="32"/>
      <c r="AA84" s="32"/>
      <c r="AB84" s="27"/>
      <c r="AC84" s="27"/>
      <c r="AD84" s="32"/>
      <c r="AE84" s="32"/>
      <c r="AF84" s="25"/>
      <c r="AG84" s="32"/>
      <c r="AH84" s="32"/>
      <c r="AI84" s="25"/>
      <c r="AJ84" s="27"/>
      <c r="AK84" s="32"/>
      <c r="AL84" s="32"/>
      <c r="AM84" s="25"/>
      <c r="AN84" s="32"/>
      <c r="AO84" s="25"/>
      <c r="AP84" s="25"/>
      <c r="AQ84" s="32"/>
      <c r="AR84" s="32"/>
      <c r="AS84" s="25"/>
      <c r="AT84" s="32"/>
      <c r="AU84" s="32"/>
      <c r="AV84" s="25"/>
      <c r="AW84" s="43"/>
      <c r="AX84" s="43"/>
      <c r="AY84" s="43"/>
      <c r="AZ84" s="43"/>
      <c r="BA84" s="46"/>
      <c r="BB84" s="45"/>
      <c r="BC84" s="25"/>
      <c r="BD84" s="28"/>
      <c r="BE84" s="25"/>
      <c r="BF84" s="35"/>
      <c r="BG84" s="32"/>
      <c r="BH84" s="25"/>
      <c r="BI84" s="25"/>
    </row>
    <row r="85" spans="1:61" x14ac:dyDescent="0.25">
      <c r="A85" s="16"/>
      <c r="B85" s="16"/>
      <c r="C85" s="12"/>
      <c r="D85" s="12"/>
      <c r="E85" s="12"/>
      <c r="F85" s="12"/>
      <c r="G85" s="24"/>
      <c r="H85" s="32"/>
      <c r="I85" s="12"/>
      <c r="J85" s="32"/>
      <c r="K85" s="12"/>
      <c r="L85" s="32"/>
      <c r="M85" s="12"/>
      <c r="N85" s="32"/>
      <c r="O85" s="32"/>
      <c r="P85" s="12"/>
      <c r="Q85" s="32"/>
      <c r="R85" s="32"/>
      <c r="S85" s="12"/>
      <c r="T85" s="32"/>
      <c r="U85" s="32"/>
      <c r="V85" s="12"/>
      <c r="W85" s="32"/>
      <c r="X85" s="12"/>
      <c r="Y85" s="24"/>
      <c r="Z85" s="32"/>
      <c r="AA85" s="32"/>
      <c r="AB85" s="24"/>
      <c r="AC85" s="24"/>
      <c r="AD85" s="32"/>
      <c r="AE85" s="32"/>
      <c r="AF85" s="12"/>
      <c r="AG85" s="32"/>
      <c r="AH85" s="32"/>
      <c r="AI85" s="12"/>
      <c r="AJ85" s="24"/>
      <c r="AK85" s="32"/>
      <c r="AL85" s="32"/>
      <c r="AM85" s="12"/>
      <c r="AN85" s="32"/>
      <c r="AO85" s="12"/>
      <c r="AP85" s="12"/>
      <c r="AQ85" s="32"/>
      <c r="AR85" s="32"/>
      <c r="AS85" s="12"/>
      <c r="AT85" s="32"/>
      <c r="AU85" s="32"/>
      <c r="AV85" s="12"/>
      <c r="AW85" s="31">
        <f t="array" ref="AW85">SUM(IF(N85:AQ85=AX85, O85:AR85, 0))+SUM(IF(AT85=AY85, AU85, 0))</f>
        <v>0</v>
      </c>
      <c r="AX85" s="31" t="s">
        <v>23</v>
      </c>
      <c r="AY85" s="31" t="s">
        <v>22</v>
      </c>
      <c r="AZ85" s="31">
        <f t="shared" ref="AZ85:AZ91" si="37">SUM(O85:AU85)</f>
        <v>0</v>
      </c>
      <c r="BA85" s="53" t="e">
        <f t="shared" si="18"/>
        <v>#DIV/0!</v>
      </c>
      <c r="BB85" s="45" t="e">
        <f t="shared" si="19"/>
        <v>#DIV/0!</v>
      </c>
      <c r="BC85" s="12"/>
      <c r="BD85" s="21"/>
      <c r="BE85" s="12"/>
      <c r="BF85" s="32"/>
      <c r="BG85" s="32"/>
      <c r="BH85" s="12"/>
      <c r="BI85" s="12"/>
    </row>
    <row r="86" spans="1:61" x14ac:dyDescent="0.25">
      <c r="A86" s="16"/>
      <c r="B86" s="16"/>
      <c r="C86" s="12"/>
      <c r="D86" s="12"/>
      <c r="E86" s="12"/>
      <c r="F86" s="12"/>
      <c r="G86" s="24"/>
      <c r="H86" s="32"/>
      <c r="I86" s="12"/>
      <c r="J86" s="32"/>
      <c r="K86" s="12"/>
      <c r="L86" s="32"/>
      <c r="M86" s="12"/>
      <c r="N86" s="32"/>
      <c r="O86" s="32"/>
      <c r="P86" s="12"/>
      <c r="Q86" s="32"/>
      <c r="R86" s="32"/>
      <c r="S86" s="12"/>
      <c r="T86" s="32"/>
      <c r="U86" s="32"/>
      <c r="V86" s="12"/>
      <c r="W86" s="32"/>
      <c r="X86" s="12"/>
      <c r="Y86" s="24"/>
      <c r="Z86" s="32"/>
      <c r="AA86" s="32"/>
      <c r="AB86" s="24"/>
      <c r="AC86" s="24"/>
      <c r="AD86" s="32"/>
      <c r="AE86" s="32"/>
      <c r="AF86" s="12"/>
      <c r="AG86" s="32"/>
      <c r="AH86" s="32"/>
      <c r="AI86" s="12"/>
      <c r="AJ86" s="24"/>
      <c r="AK86" s="32"/>
      <c r="AL86" s="32"/>
      <c r="AM86" s="12"/>
      <c r="AN86" s="32"/>
      <c r="AO86" s="12"/>
      <c r="AP86" s="12"/>
      <c r="AQ86" s="32"/>
      <c r="AR86" s="32"/>
      <c r="AS86" s="12"/>
      <c r="AT86" s="32"/>
      <c r="AU86" s="32"/>
      <c r="AV86" s="12"/>
      <c r="AW86" s="31">
        <f t="array" ref="AW86">SUM(IF(N86:AQ86=AX86, O86:AR86, 0))+SUM(IF(AT86=AY86, AU86, 0))</f>
        <v>0</v>
      </c>
      <c r="AX86" s="31" t="s">
        <v>23</v>
      </c>
      <c r="AY86" s="31" t="s">
        <v>22</v>
      </c>
      <c r="AZ86" s="31">
        <f t="shared" si="37"/>
        <v>0</v>
      </c>
      <c r="BA86" s="53" t="e">
        <f t="shared" si="18"/>
        <v>#DIV/0!</v>
      </c>
      <c r="BB86" s="45" t="e">
        <f t="shared" si="19"/>
        <v>#DIV/0!</v>
      </c>
      <c r="BC86" s="12"/>
      <c r="BD86" s="21"/>
      <c r="BE86" s="12"/>
      <c r="BF86" s="32"/>
      <c r="BG86" s="32"/>
      <c r="BH86" s="12"/>
      <c r="BI86" s="12"/>
    </row>
    <row r="87" spans="1:61" x14ac:dyDescent="0.25">
      <c r="A87" s="16"/>
      <c r="B87" s="16"/>
      <c r="C87" s="12"/>
      <c r="D87" s="12"/>
      <c r="E87" s="12"/>
      <c r="F87" s="12"/>
      <c r="G87" s="24"/>
      <c r="H87" s="32"/>
      <c r="I87" s="12"/>
      <c r="J87" s="32"/>
      <c r="K87" s="12"/>
      <c r="L87" s="32"/>
      <c r="M87" s="12"/>
      <c r="N87" s="32"/>
      <c r="O87" s="32"/>
      <c r="P87" s="12"/>
      <c r="Q87" s="32"/>
      <c r="R87" s="32"/>
      <c r="S87" s="12"/>
      <c r="T87" s="32"/>
      <c r="U87" s="32"/>
      <c r="V87" s="12"/>
      <c r="W87" s="32"/>
      <c r="X87" s="12"/>
      <c r="Y87" s="24"/>
      <c r="Z87" s="32"/>
      <c r="AA87" s="32"/>
      <c r="AB87" s="24"/>
      <c r="AC87" s="24"/>
      <c r="AD87" s="32"/>
      <c r="AE87" s="32"/>
      <c r="AF87" s="12"/>
      <c r="AG87" s="32"/>
      <c r="AH87" s="32"/>
      <c r="AI87" s="12"/>
      <c r="AJ87" s="24"/>
      <c r="AK87" s="32"/>
      <c r="AL87" s="32"/>
      <c r="AM87" s="12"/>
      <c r="AN87" s="32"/>
      <c r="AO87" s="12"/>
      <c r="AP87" s="12"/>
      <c r="AQ87" s="32"/>
      <c r="AR87" s="32"/>
      <c r="AS87" s="12"/>
      <c r="AT87" s="32"/>
      <c r="AU87" s="32"/>
      <c r="AV87" s="12"/>
      <c r="AW87" s="31">
        <f t="array" ref="AW87">SUM(IF(N87:AQ87=AX87, O87:AR87, 0))+SUM(IF(AT87=AY87, AU87, 0))</f>
        <v>0</v>
      </c>
      <c r="AX87" s="31" t="s">
        <v>23</v>
      </c>
      <c r="AY87" s="31" t="s">
        <v>22</v>
      </c>
      <c r="AZ87" s="31">
        <f t="shared" si="37"/>
        <v>0</v>
      </c>
      <c r="BA87" s="53" t="e">
        <f t="shared" si="18"/>
        <v>#DIV/0!</v>
      </c>
      <c r="BB87" s="45" t="e">
        <f t="shared" si="19"/>
        <v>#DIV/0!</v>
      </c>
      <c r="BC87" s="12"/>
      <c r="BD87" s="21"/>
      <c r="BE87" s="12"/>
      <c r="BF87" s="32"/>
      <c r="BG87" s="32"/>
      <c r="BH87" s="12"/>
      <c r="BI87" s="12"/>
    </row>
    <row r="88" spans="1:61" x14ac:dyDescent="0.25">
      <c r="A88" s="16"/>
      <c r="B88" s="16"/>
      <c r="C88" s="12"/>
      <c r="D88" s="12"/>
      <c r="E88" s="12"/>
      <c r="F88" s="12"/>
      <c r="G88" s="24"/>
      <c r="H88" s="32"/>
      <c r="I88" s="12"/>
      <c r="J88" s="32"/>
      <c r="K88" s="12"/>
      <c r="L88" s="32"/>
      <c r="M88" s="12"/>
      <c r="N88" s="32"/>
      <c r="O88" s="32"/>
      <c r="P88" s="12"/>
      <c r="Q88" s="32"/>
      <c r="R88" s="32"/>
      <c r="S88" s="12"/>
      <c r="T88" s="32"/>
      <c r="U88" s="32"/>
      <c r="V88" s="12"/>
      <c r="W88" s="32"/>
      <c r="X88" s="12"/>
      <c r="Y88" s="24"/>
      <c r="Z88" s="32"/>
      <c r="AA88" s="32"/>
      <c r="AB88" s="24"/>
      <c r="AC88" s="24"/>
      <c r="AD88" s="32"/>
      <c r="AE88" s="32"/>
      <c r="AF88" s="12"/>
      <c r="AG88" s="32"/>
      <c r="AH88" s="32"/>
      <c r="AI88" s="12"/>
      <c r="AJ88" s="24"/>
      <c r="AK88" s="32"/>
      <c r="AL88" s="32"/>
      <c r="AM88" s="12"/>
      <c r="AN88" s="32"/>
      <c r="AO88" s="12"/>
      <c r="AP88" s="12"/>
      <c r="AQ88" s="32"/>
      <c r="AR88" s="32"/>
      <c r="AS88" s="12"/>
      <c r="AT88" s="32"/>
      <c r="AU88" s="32"/>
      <c r="AV88" s="12"/>
      <c r="AW88" s="31">
        <f t="array" ref="AW88">SUM(IF(N88:AQ88=AX88, O88:AR88, 0))+SUM(IF(AT88=AY88, AU88, 0))</f>
        <v>0</v>
      </c>
      <c r="AX88" s="31" t="s">
        <v>23</v>
      </c>
      <c r="AY88" s="31" t="s">
        <v>22</v>
      </c>
      <c r="AZ88" s="31">
        <f t="shared" si="37"/>
        <v>0</v>
      </c>
      <c r="BA88" s="53" t="e">
        <f t="shared" si="18"/>
        <v>#DIV/0!</v>
      </c>
      <c r="BB88" s="45" t="e">
        <f t="shared" si="19"/>
        <v>#DIV/0!</v>
      </c>
      <c r="BC88" s="12"/>
      <c r="BD88" s="21"/>
      <c r="BE88" s="12"/>
      <c r="BF88" s="32"/>
      <c r="BG88" s="32"/>
      <c r="BH88" s="12"/>
      <c r="BI88" s="12"/>
    </row>
    <row r="89" spans="1:61" x14ac:dyDescent="0.25">
      <c r="A89" s="16"/>
      <c r="B89" s="16"/>
      <c r="C89" s="12"/>
      <c r="D89" s="12"/>
      <c r="E89" s="12"/>
      <c r="F89" s="12"/>
      <c r="G89" s="24"/>
      <c r="H89" s="32"/>
      <c r="I89" s="12"/>
      <c r="J89" s="32"/>
      <c r="K89" s="12"/>
      <c r="L89" s="32"/>
      <c r="M89" s="12"/>
      <c r="N89" s="32"/>
      <c r="O89" s="32"/>
      <c r="P89" s="12"/>
      <c r="Q89" s="32"/>
      <c r="R89" s="32"/>
      <c r="S89" s="12"/>
      <c r="T89" s="32"/>
      <c r="U89" s="32"/>
      <c r="V89" s="12"/>
      <c r="W89" s="32"/>
      <c r="X89" s="12"/>
      <c r="Y89" s="24"/>
      <c r="Z89" s="32"/>
      <c r="AA89" s="32"/>
      <c r="AB89" s="24"/>
      <c r="AC89" s="24"/>
      <c r="AD89" s="32"/>
      <c r="AE89" s="32"/>
      <c r="AF89" s="12"/>
      <c r="AG89" s="32"/>
      <c r="AH89" s="32"/>
      <c r="AI89" s="12"/>
      <c r="AJ89" s="24"/>
      <c r="AK89" s="32"/>
      <c r="AL89" s="32"/>
      <c r="AM89" s="12"/>
      <c r="AN89" s="32"/>
      <c r="AO89" s="12"/>
      <c r="AP89" s="12"/>
      <c r="AQ89" s="32"/>
      <c r="AR89" s="32"/>
      <c r="AS89" s="12"/>
      <c r="AT89" s="32"/>
      <c r="AU89" s="32"/>
      <c r="AV89" s="12"/>
      <c r="AW89" s="31">
        <f t="array" ref="AW89">SUM(IF(N89:AQ89=AX89, O89:AR89, 0))+SUM(IF(AT89=AY89, AU89, 0))</f>
        <v>0</v>
      </c>
      <c r="AX89" s="31" t="s">
        <v>23</v>
      </c>
      <c r="AY89" s="31" t="s">
        <v>22</v>
      </c>
      <c r="AZ89" s="31">
        <f t="shared" si="37"/>
        <v>0</v>
      </c>
      <c r="BA89" s="53" t="e">
        <f t="shared" si="18"/>
        <v>#DIV/0!</v>
      </c>
      <c r="BB89" s="45" t="e">
        <f t="shared" si="19"/>
        <v>#DIV/0!</v>
      </c>
      <c r="BC89" s="12"/>
      <c r="BD89" s="21"/>
      <c r="BE89" s="12"/>
      <c r="BF89" s="32"/>
      <c r="BG89" s="32"/>
      <c r="BH89" s="12"/>
      <c r="BI89" s="12"/>
    </row>
    <row r="90" spans="1:61" x14ac:dyDescent="0.25">
      <c r="A90" s="16"/>
      <c r="B90" s="16"/>
      <c r="C90" s="12"/>
      <c r="D90" s="12"/>
      <c r="E90" s="12"/>
      <c r="F90" s="12"/>
      <c r="G90" s="24"/>
      <c r="H90" s="32"/>
      <c r="I90" s="12"/>
      <c r="J90" s="32"/>
      <c r="K90" s="12"/>
      <c r="L90" s="32"/>
      <c r="M90" s="12"/>
      <c r="N90" s="32"/>
      <c r="O90" s="32"/>
      <c r="P90" s="12"/>
      <c r="Q90" s="32"/>
      <c r="R90" s="32"/>
      <c r="S90" s="12"/>
      <c r="T90" s="32"/>
      <c r="U90" s="32"/>
      <c r="V90" s="12"/>
      <c r="W90" s="32"/>
      <c r="X90" s="12"/>
      <c r="Y90" s="24"/>
      <c r="Z90" s="32"/>
      <c r="AA90" s="32"/>
      <c r="AB90" s="24"/>
      <c r="AC90" s="24"/>
      <c r="AD90" s="32"/>
      <c r="AE90" s="32"/>
      <c r="AF90" s="12"/>
      <c r="AG90" s="32"/>
      <c r="AH90" s="32"/>
      <c r="AI90" s="12"/>
      <c r="AJ90" s="24"/>
      <c r="AK90" s="32"/>
      <c r="AL90" s="32"/>
      <c r="AM90" s="12"/>
      <c r="AN90" s="32"/>
      <c r="AO90" s="12"/>
      <c r="AP90" s="12"/>
      <c r="AQ90" s="32"/>
      <c r="AR90" s="32"/>
      <c r="AS90" s="12"/>
      <c r="AT90" s="32"/>
      <c r="AU90" s="32"/>
      <c r="AV90" s="12"/>
      <c r="AW90" s="31">
        <f t="array" ref="AW90">SUM(IF(N90:AQ90=AX90, O90:AR90, 0))+SUM(IF(AT90=AY90, AU90, 0))</f>
        <v>0</v>
      </c>
      <c r="AX90" s="31" t="s">
        <v>23</v>
      </c>
      <c r="AY90" s="31" t="s">
        <v>22</v>
      </c>
      <c r="AZ90" s="31">
        <f t="shared" si="37"/>
        <v>0</v>
      </c>
      <c r="BA90" s="53" t="e">
        <f t="shared" si="18"/>
        <v>#DIV/0!</v>
      </c>
      <c r="BB90" s="45" t="e">
        <f t="shared" si="19"/>
        <v>#DIV/0!</v>
      </c>
      <c r="BC90" s="12"/>
      <c r="BD90" s="21"/>
      <c r="BE90" s="12"/>
      <c r="BF90" s="32"/>
      <c r="BG90" s="32"/>
      <c r="BH90" s="12"/>
      <c r="BI90" s="12"/>
    </row>
    <row r="91" spans="1:61" x14ac:dyDescent="0.25">
      <c r="A91" s="16"/>
      <c r="B91" s="16"/>
      <c r="C91" s="12"/>
      <c r="D91" s="12"/>
      <c r="E91" s="12"/>
      <c r="F91" s="12"/>
      <c r="G91" s="24"/>
      <c r="H91" s="32"/>
      <c r="I91" s="12"/>
      <c r="J91" s="32"/>
      <c r="K91" s="12"/>
      <c r="L91" s="32"/>
      <c r="M91" s="12"/>
      <c r="N91" s="32"/>
      <c r="O91" s="32"/>
      <c r="P91" s="12"/>
      <c r="Q91" s="32"/>
      <c r="R91" s="32"/>
      <c r="S91" s="12"/>
      <c r="T91" s="32"/>
      <c r="U91" s="32"/>
      <c r="V91" s="12"/>
      <c r="W91" s="32"/>
      <c r="X91" s="12"/>
      <c r="Y91" s="24"/>
      <c r="Z91" s="32"/>
      <c r="AA91" s="32"/>
      <c r="AB91" s="24"/>
      <c r="AC91" s="24"/>
      <c r="AD91" s="32"/>
      <c r="AE91" s="32"/>
      <c r="AF91" s="12"/>
      <c r="AG91" s="32"/>
      <c r="AH91" s="32"/>
      <c r="AI91" s="12"/>
      <c r="AJ91" s="24"/>
      <c r="AK91" s="32"/>
      <c r="AL91" s="32"/>
      <c r="AM91" s="12"/>
      <c r="AN91" s="32"/>
      <c r="AO91" s="12"/>
      <c r="AP91" s="12"/>
      <c r="AQ91" s="32"/>
      <c r="AR91" s="32"/>
      <c r="AS91" s="12"/>
      <c r="AT91" s="32"/>
      <c r="AU91" s="32"/>
      <c r="AV91" s="12"/>
      <c r="AW91" s="31">
        <f t="array" ref="AW91">SUM(IF(N91:AQ91=AX91, O91:AR91, 0))+SUM(IF(AT91=AY91, AU91, 0))</f>
        <v>0</v>
      </c>
      <c r="AX91" s="31" t="s">
        <v>23</v>
      </c>
      <c r="AY91" s="31" t="s">
        <v>22</v>
      </c>
      <c r="AZ91" s="31">
        <f t="shared" si="37"/>
        <v>0</v>
      </c>
      <c r="BA91" s="53" t="e">
        <f t="shared" si="18"/>
        <v>#DIV/0!</v>
      </c>
      <c r="BB91" s="45" t="e">
        <f t="shared" si="19"/>
        <v>#DIV/0!</v>
      </c>
      <c r="BC91" s="12"/>
      <c r="BD91" s="21"/>
      <c r="BE91" s="12"/>
      <c r="BF91" s="32"/>
      <c r="BG91" s="32"/>
      <c r="BH91" s="12"/>
      <c r="BI91" s="12"/>
    </row>
  </sheetData>
  <mergeCells count="104">
    <mergeCell ref="A42:A48"/>
    <mergeCell ref="B42:B48"/>
    <mergeCell ref="A49:A55"/>
    <mergeCell ref="B49:B55"/>
    <mergeCell ref="B56:B84"/>
    <mergeCell ref="A56:A84"/>
    <mergeCell ref="B1:F3"/>
    <mergeCell ref="F4:F5"/>
    <mergeCell ref="B6:B27"/>
    <mergeCell ref="A6:A27"/>
    <mergeCell ref="B28:B34"/>
    <mergeCell ref="A28:A34"/>
    <mergeCell ref="A35:A41"/>
    <mergeCell ref="B35:B41"/>
    <mergeCell ref="BH4:BH5"/>
    <mergeCell ref="BA4:BA5"/>
    <mergeCell ref="AW4:AW5"/>
    <mergeCell ref="AX4:AX5"/>
    <mergeCell ref="BB4:BB5"/>
    <mergeCell ref="BC4:BC5"/>
    <mergeCell ref="BD4:BD5"/>
    <mergeCell ref="AZ4:AZ5"/>
    <mergeCell ref="AY4:AY5"/>
    <mergeCell ref="AV4:AV5"/>
    <mergeCell ref="G4:G5"/>
    <mergeCell ref="AN4:AN5"/>
    <mergeCell ref="AO4:AO5"/>
    <mergeCell ref="AP4:AP5"/>
    <mergeCell ref="AQ4:AQ5"/>
    <mergeCell ref="BE4:BE5"/>
    <mergeCell ref="BF4:BF5"/>
    <mergeCell ref="BG4:BG5"/>
    <mergeCell ref="BD1:BE3"/>
    <mergeCell ref="C4:D4"/>
    <mergeCell ref="A4:B4"/>
    <mergeCell ref="E4:E5"/>
    <mergeCell ref="A1:A3"/>
    <mergeCell ref="N4:N5"/>
    <mergeCell ref="O4:O5"/>
    <mergeCell ref="P4:P5"/>
    <mergeCell ref="H4:H5"/>
    <mergeCell ref="I4:I5"/>
    <mergeCell ref="J4:J5"/>
    <mergeCell ref="K4:K5"/>
    <mergeCell ref="AJ2:AJ3"/>
    <mergeCell ref="G2:G3"/>
    <mergeCell ref="AN2:AP3"/>
    <mergeCell ref="Y4:Y5"/>
    <mergeCell ref="Z4:Z5"/>
    <mergeCell ref="AA4:AA5"/>
    <mergeCell ref="AB4:AB5"/>
    <mergeCell ref="AC4:AC5"/>
    <mergeCell ref="AR4:AR5"/>
    <mergeCell ref="AK2:AM3"/>
    <mergeCell ref="AT4:AT5"/>
    <mergeCell ref="AU4:AU5"/>
    <mergeCell ref="AN1:AP1"/>
    <mergeCell ref="AQ1:AS1"/>
    <mergeCell ref="Q4:Q5"/>
    <mergeCell ref="R4:R5"/>
    <mergeCell ref="S4:S5"/>
    <mergeCell ref="L4:L5"/>
    <mergeCell ref="M4:M5"/>
    <mergeCell ref="T4:T5"/>
    <mergeCell ref="U4:U5"/>
    <mergeCell ref="V4:V5"/>
    <mergeCell ref="W4:W5"/>
    <mergeCell ref="X4:X5"/>
    <mergeCell ref="AI4:AI5"/>
    <mergeCell ref="AK4:AK5"/>
    <mergeCell ref="AL4:AL5"/>
    <mergeCell ref="AM4:AM5"/>
    <mergeCell ref="AJ4:AJ5"/>
    <mergeCell ref="AD4:AD5"/>
    <mergeCell ref="AE4:AE5"/>
    <mergeCell ref="AF4:AF5"/>
    <mergeCell ref="AG4:AG5"/>
    <mergeCell ref="AH4:AH5"/>
    <mergeCell ref="Z1:AC1"/>
    <mergeCell ref="AS4:AS5"/>
    <mergeCell ref="BI4:BI5"/>
    <mergeCell ref="BF1:BI3"/>
    <mergeCell ref="AT1:AV1"/>
    <mergeCell ref="AW1:BC3"/>
    <mergeCell ref="AQ2:AS3"/>
    <mergeCell ref="AT2:AV3"/>
    <mergeCell ref="H1:M1"/>
    <mergeCell ref="N1:P1"/>
    <mergeCell ref="N2:P3"/>
    <mergeCell ref="H2:I3"/>
    <mergeCell ref="J2:K3"/>
    <mergeCell ref="L2:M3"/>
    <mergeCell ref="Q1:Y1"/>
    <mergeCell ref="Q2:S3"/>
    <mergeCell ref="T2:V3"/>
    <mergeCell ref="W2:X3"/>
    <mergeCell ref="Y2:Y3"/>
    <mergeCell ref="AD1:AF1"/>
    <mergeCell ref="AG1:AI1"/>
    <mergeCell ref="Z2:AB3"/>
    <mergeCell ref="AC2:AC3"/>
    <mergeCell ref="AD2:AF3"/>
    <mergeCell ref="AG2:AI3"/>
    <mergeCell ref="AK1:AM1"/>
  </mergeCells>
  <conditionalFormatting sqref="AR85:AR91 BG85:BG91 U85:U91">
    <cfRule type="containsText" dxfId="1171" priority="5330" operator="containsText" text="N">
      <formula>NOT(ISERROR(SEARCH("N",U85)))</formula>
    </cfRule>
    <cfRule type="containsText" dxfId="1170" priority="5331" operator="containsText" text="y">
      <formula>NOT(ISERROR(SEARCH("y",U85)))</formula>
    </cfRule>
  </conditionalFormatting>
  <conditionalFormatting sqref="BB85:BB91 BB29">
    <cfRule type="dataBar" priority="5317">
      <dataBar showValue="0">
        <cfvo type="num" val="0"/>
        <cfvo type="num" val="1"/>
        <color rgb="FFFF0000"/>
      </dataBar>
      <extLst>
        <ext xmlns:x14="http://schemas.microsoft.com/office/spreadsheetml/2009/9/main" uri="{B025F937-C7B1-47D3-B67F-A62EFF666E3E}">
          <x14:id>{78533C70-BEB6-4AB1-BF6E-38A533A5D992}</x14:id>
        </ext>
      </extLst>
    </cfRule>
  </conditionalFormatting>
  <conditionalFormatting sqref="BG85:BG91">
    <cfRule type="containsText" dxfId="1169" priority="5107" operator="containsText" text="P">
      <formula>NOT(ISERROR(SEARCH("P",BG85)))</formula>
    </cfRule>
  </conditionalFormatting>
  <conditionalFormatting sqref="N85:N91 J85:J91 H85:H91 L85:L91 Q85:Q91 T85:T91 W85:W91 Z85:Z91 AD85:AD91 AK85:AK91 AN85:AN91 AQ85:AQ91 AT85:AT91 AG85:AG91">
    <cfRule type="containsText" dxfId="1168" priority="3055" operator="containsText" text="P">
      <formula>NOT(ISERROR(SEARCH("P",H85)))</formula>
    </cfRule>
    <cfRule type="containsText" dxfId="1167" priority="3056" operator="containsText" text="N">
      <formula>NOT(ISERROR(SEARCH("N",H85)))</formula>
    </cfRule>
    <cfRule type="containsText" dxfId="1166" priority="3057" operator="containsText" text="y">
      <formula>NOT(ISERROR(SEARCH("y",H85)))</formula>
    </cfRule>
  </conditionalFormatting>
  <conditionalFormatting sqref="N85:N92 H85:H91 J85:J91 L85:L91 Q85:Q91 T85:T91 W85:W91 Z85:Z91 AD85:AD91 AK85:AK91 AN85:AN91 AQ85:AQ91 AT85:AT91 AG85:AG91">
    <cfRule type="endsWith" dxfId="1165" priority="3050" operator="endsWith" text="na">
      <formula>RIGHT(H85,LEN("na"))="na"</formula>
    </cfRule>
  </conditionalFormatting>
  <conditionalFormatting sqref="BB7">
    <cfRule type="dataBar" priority="2354">
      <dataBar showValue="0">
        <cfvo type="num" val="0"/>
        <cfvo type="num" val="1"/>
        <color rgb="FFFF0000"/>
      </dataBar>
      <extLst>
        <ext xmlns:x14="http://schemas.microsoft.com/office/spreadsheetml/2009/9/main" uri="{B025F937-C7B1-47D3-B67F-A62EFF666E3E}">
          <x14:id>{7D437BA3-9CBC-42AA-AFB7-2B30DC032388}</x14:id>
        </ext>
      </extLst>
    </cfRule>
  </conditionalFormatting>
  <conditionalFormatting sqref="BB8">
    <cfRule type="dataBar" priority="2315">
      <dataBar showValue="0">
        <cfvo type="num" val="0"/>
        <cfvo type="num" val="1"/>
        <color rgb="FFFF0000"/>
      </dataBar>
      <extLst>
        <ext xmlns:x14="http://schemas.microsoft.com/office/spreadsheetml/2009/9/main" uri="{B025F937-C7B1-47D3-B67F-A62EFF666E3E}">
          <x14:id>{2E8C1BD2-EBDB-45F6-961E-8A53519026D6}</x14:id>
        </ext>
      </extLst>
    </cfRule>
  </conditionalFormatting>
  <conditionalFormatting sqref="BB9">
    <cfRule type="dataBar" priority="2292">
      <dataBar showValue="0">
        <cfvo type="num" val="0"/>
        <cfvo type="num" val="1"/>
        <color rgb="FFFF0000"/>
      </dataBar>
      <extLst>
        <ext xmlns:x14="http://schemas.microsoft.com/office/spreadsheetml/2009/9/main" uri="{B025F937-C7B1-47D3-B67F-A62EFF666E3E}">
          <x14:id>{772C313D-8B6D-4EB1-8F2C-80828D3CB89C}</x14:id>
        </ext>
      </extLst>
    </cfRule>
  </conditionalFormatting>
  <conditionalFormatting sqref="N10 J10 H10 L10 W10 AG10">
    <cfRule type="containsText" dxfId="1164" priority="2211" operator="containsText" text="P">
      <formula>NOT(ISERROR(SEARCH("P",H10)))</formula>
    </cfRule>
    <cfRule type="containsText" dxfId="1163" priority="2212" operator="containsText" text="N">
      <formula>NOT(ISERROR(SEARCH("N",H10)))</formula>
    </cfRule>
    <cfRule type="containsText" dxfId="1162" priority="2213" operator="containsText" text="y">
      <formula>NOT(ISERROR(SEARCH("y",H10)))</formula>
    </cfRule>
  </conditionalFormatting>
  <conditionalFormatting sqref="N10 H10 J10 L10 W10 AG10">
    <cfRule type="endsWith" dxfId="1161" priority="2210" operator="endsWith" text="na">
      <formula>RIGHT(H10,LEN("na"))="na"</formula>
    </cfRule>
  </conditionalFormatting>
  <conditionalFormatting sqref="AH10">
    <cfRule type="containsText" dxfId="1160" priority="2208" operator="containsText" text="N">
      <formula>NOT(ISERROR(SEARCH("N",AH10)))</formula>
    </cfRule>
    <cfRule type="containsText" dxfId="1159" priority="2209" operator="containsText" text="y">
      <formula>NOT(ISERROR(SEARCH("y",AH10)))</formula>
    </cfRule>
  </conditionalFormatting>
  <conditionalFormatting sqref="BB12">
    <cfRule type="dataBar" priority="2187">
      <dataBar showValue="0">
        <cfvo type="num" val="0"/>
        <cfvo type="num" val="1"/>
        <color rgb="FFFF0000"/>
      </dataBar>
      <extLst>
        <ext xmlns:x14="http://schemas.microsoft.com/office/spreadsheetml/2009/9/main" uri="{B025F937-C7B1-47D3-B67F-A62EFF666E3E}">
          <x14:id>{F67DCD56-D9FD-416A-A046-47F6934AD4E9}</x14:id>
        </ext>
      </extLst>
    </cfRule>
  </conditionalFormatting>
  <conditionalFormatting sqref="BB13">
    <cfRule type="dataBar" priority="2169">
      <dataBar showValue="0">
        <cfvo type="num" val="0"/>
        <cfvo type="num" val="1"/>
        <color rgb="FFFF0000"/>
      </dataBar>
      <extLst>
        <ext xmlns:x14="http://schemas.microsoft.com/office/spreadsheetml/2009/9/main" uri="{B025F937-C7B1-47D3-B67F-A62EFF666E3E}">
          <x14:id>{E9DED1A1-B2BD-422E-AD4F-4C5C33F9BF91}</x14:id>
        </ext>
      </extLst>
    </cfRule>
  </conditionalFormatting>
  <conditionalFormatting sqref="BB15">
    <cfRule type="dataBar" priority="2101">
      <dataBar showValue="0">
        <cfvo type="num" val="0"/>
        <cfvo type="num" val="1"/>
        <color rgb="FFFF0000"/>
      </dataBar>
      <extLst>
        <ext xmlns:x14="http://schemas.microsoft.com/office/spreadsheetml/2009/9/main" uri="{B025F937-C7B1-47D3-B67F-A62EFF666E3E}">
          <x14:id>{15EDEE81-EC6B-4F03-86F2-E0F43FC51F70}</x14:id>
        </ext>
      </extLst>
    </cfRule>
  </conditionalFormatting>
  <conditionalFormatting sqref="BD15">
    <cfRule type="containsText" dxfId="1158" priority="2099" operator="containsText" text="N">
      <formula>NOT(ISERROR(SEARCH("N",BD15)))</formula>
    </cfRule>
    <cfRule type="containsText" dxfId="1157" priority="2100" operator="containsText" text="y">
      <formula>NOT(ISERROR(SEARCH("y",BD15)))</formula>
    </cfRule>
  </conditionalFormatting>
  <conditionalFormatting sqref="BG15">
    <cfRule type="containsText" dxfId="1156" priority="2097" operator="containsText" text="N">
      <formula>NOT(ISERROR(SEARCH("N",BG15)))</formula>
    </cfRule>
    <cfRule type="containsText" dxfId="1155" priority="2098" operator="containsText" text="y">
      <formula>NOT(ISERROR(SEARCH("y",BG15)))</formula>
    </cfRule>
  </conditionalFormatting>
  <conditionalFormatting sqref="BG15">
    <cfRule type="containsText" dxfId="1154" priority="2096" operator="containsText" text="P">
      <formula>NOT(ISERROR(SEARCH("P",BG15)))</formula>
    </cfRule>
  </conditionalFormatting>
  <conditionalFormatting sqref="AA16 AE16 AL16 AU16 R16 BD16">
    <cfRule type="containsText" dxfId="1153" priority="2082" operator="containsText" text="N">
      <formula>NOT(ISERROR(SEARCH("N",R16)))</formula>
    </cfRule>
    <cfRule type="containsText" dxfId="1152" priority="2083" operator="containsText" text="y">
      <formula>NOT(ISERROR(SEARCH("y",R16)))</formula>
    </cfRule>
  </conditionalFormatting>
  <conditionalFormatting sqref="BB16">
    <cfRule type="dataBar" priority="2081">
      <dataBar showValue="0">
        <cfvo type="num" val="0"/>
        <cfvo type="num" val="1"/>
        <color rgb="FFFF0000"/>
      </dataBar>
      <extLst>
        <ext xmlns:x14="http://schemas.microsoft.com/office/spreadsheetml/2009/9/main" uri="{B025F937-C7B1-47D3-B67F-A62EFF666E3E}">
          <x14:id>{AD7B244B-4038-43B1-A81E-4DF1BF148975}</x14:id>
        </ext>
      </extLst>
    </cfRule>
  </conditionalFormatting>
  <conditionalFormatting sqref="BG16">
    <cfRule type="containsText" dxfId="1151" priority="2079" operator="containsText" text="N">
      <formula>NOT(ISERROR(SEARCH("N",BG16)))</formula>
    </cfRule>
    <cfRule type="containsText" dxfId="1150" priority="2080" operator="containsText" text="y">
      <formula>NOT(ISERROR(SEARCH("y",BG16)))</formula>
    </cfRule>
  </conditionalFormatting>
  <conditionalFormatting sqref="BG16">
    <cfRule type="containsText" dxfId="1149" priority="2078" operator="containsText" text="P">
      <formula>NOT(ISERROR(SEARCH("P",BG16)))</formula>
    </cfRule>
  </conditionalFormatting>
  <conditionalFormatting sqref="AR16">
    <cfRule type="containsText" dxfId="1148" priority="2076" operator="containsText" text="N">
      <formula>NOT(ISERROR(SEARCH("N",AR16)))</formula>
    </cfRule>
    <cfRule type="containsText" dxfId="1147" priority="2077" operator="containsText" text="y">
      <formula>NOT(ISERROR(SEARCH("y",AR16)))</formula>
    </cfRule>
  </conditionalFormatting>
  <conditionalFormatting sqref="U16">
    <cfRule type="containsText" dxfId="1146" priority="2074" operator="containsText" text="N">
      <formula>NOT(ISERROR(SEARCH("N",U16)))</formula>
    </cfRule>
    <cfRule type="containsText" dxfId="1145" priority="2075" operator="containsText" text="y">
      <formula>NOT(ISERROR(SEARCH("y",U16)))</formula>
    </cfRule>
  </conditionalFormatting>
  <conditionalFormatting sqref="O16">
    <cfRule type="containsText" dxfId="1144" priority="2072" operator="containsText" text="N">
      <formula>NOT(ISERROR(SEARCH("N",O16)))</formula>
    </cfRule>
    <cfRule type="containsText" dxfId="1143" priority="2073" operator="containsText" text="y">
      <formula>NOT(ISERROR(SEARCH("y",O16)))</formula>
    </cfRule>
  </conditionalFormatting>
  <conditionalFormatting sqref="N16 J16 H16 L16 Q16 T16 W16 Z16 AD16 AK16 AN16 AQ16 AT16 AG16">
    <cfRule type="containsText" dxfId="1142" priority="2069" operator="containsText" text="P">
      <formula>NOT(ISERROR(SEARCH("P",H16)))</formula>
    </cfRule>
    <cfRule type="containsText" dxfId="1141" priority="2070" operator="containsText" text="N">
      <formula>NOT(ISERROR(SEARCH("N",H16)))</formula>
    </cfRule>
    <cfRule type="containsText" dxfId="1140" priority="2071" operator="containsText" text="y">
      <formula>NOT(ISERROR(SEARCH("y",H16)))</formula>
    </cfRule>
  </conditionalFormatting>
  <conditionalFormatting sqref="N16 H16 J16 L16 Q16 T16 W16 Z16 AD16 AK16 AN16 AQ16 AT16 AG16">
    <cfRule type="endsWith" dxfId="1139" priority="2068" operator="endsWith" text="na">
      <formula>RIGHT(H16,LEN("na"))="na"</formula>
    </cfRule>
  </conditionalFormatting>
  <conditionalFormatting sqref="AH16">
    <cfRule type="containsText" dxfId="1138" priority="2066" operator="containsText" text="N">
      <formula>NOT(ISERROR(SEARCH("N",AH16)))</formula>
    </cfRule>
    <cfRule type="containsText" dxfId="1137" priority="2067" operator="containsText" text="y">
      <formula>NOT(ISERROR(SEARCH("y",AH16)))</formula>
    </cfRule>
  </conditionalFormatting>
  <conditionalFormatting sqref="AA17 AE17 AL17 AU17 R17 BD17">
    <cfRule type="containsText" dxfId="1136" priority="2028" operator="containsText" text="N">
      <formula>NOT(ISERROR(SEARCH("N",R17)))</formula>
    </cfRule>
    <cfRule type="containsText" dxfId="1135" priority="2029" operator="containsText" text="y">
      <formula>NOT(ISERROR(SEARCH("y",R17)))</formula>
    </cfRule>
  </conditionalFormatting>
  <conditionalFormatting sqref="BB17">
    <cfRule type="dataBar" priority="2027">
      <dataBar showValue="0">
        <cfvo type="num" val="0"/>
        <cfvo type="num" val="1"/>
        <color rgb="FFFF0000"/>
      </dataBar>
      <extLst>
        <ext xmlns:x14="http://schemas.microsoft.com/office/spreadsheetml/2009/9/main" uri="{B025F937-C7B1-47D3-B67F-A62EFF666E3E}">
          <x14:id>{649607B7-01E7-4283-B6EA-2201F884B15A}</x14:id>
        </ext>
      </extLst>
    </cfRule>
  </conditionalFormatting>
  <conditionalFormatting sqref="BG17">
    <cfRule type="containsText" dxfId="1134" priority="2025" operator="containsText" text="N">
      <formula>NOT(ISERROR(SEARCH("N",BG17)))</formula>
    </cfRule>
    <cfRule type="containsText" dxfId="1133" priority="2026" operator="containsText" text="y">
      <formula>NOT(ISERROR(SEARCH("y",BG17)))</formula>
    </cfRule>
  </conditionalFormatting>
  <conditionalFormatting sqref="BG17">
    <cfRule type="containsText" dxfId="1132" priority="2024" operator="containsText" text="P">
      <formula>NOT(ISERROR(SEARCH("P",BG17)))</formula>
    </cfRule>
  </conditionalFormatting>
  <conditionalFormatting sqref="AR17">
    <cfRule type="containsText" dxfId="1131" priority="2022" operator="containsText" text="N">
      <formula>NOT(ISERROR(SEARCH("N",AR17)))</formula>
    </cfRule>
    <cfRule type="containsText" dxfId="1130" priority="2023" operator="containsText" text="y">
      <formula>NOT(ISERROR(SEARCH("y",AR17)))</formula>
    </cfRule>
  </conditionalFormatting>
  <conditionalFormatting sqref="U17">
    <cfRule type="containsText" dxfId="1129" priority="2020" operator="containsText" text="N">
      <formula>NOT(ISERROR(SEARCH("N",U17)))</formula>
    </cfRule>
    <cfRule type="containsText" dxfId="1128" priority="2021" operator="containsText" text="y">
      <formula>NOT(ISERROR(SEARCH("y",U17)))</formula>
    </cfRule>
  </conditionalFormatting>
  <conditionalFormatting sqref="O17">
    <cfRule type="containsText" dxfId="1127" priority="2018" operator="containsText" text="N">
      <formula>NOT(ISERROR(SEARCH("N",O17)))</formula>
    </cfRule>
    <cfRule type="containsText" dxfId="1126" priority="2019" operator="containsText" text="y">
      <formula>NOT(ISERROR(SEARCH("y",O17)))</formula>
    </cfRule>
  </conditionalFormatting>
  <conditionalFormatting sqref="N17 J17 H17 L17 Q17 T17 W17 Z17 AD17 AK17 AN17 AQ17 AT17 AG17">
    <cfRule type="containsText" dxfId="1125" priority="2015" operator="containsText" text="P">
      <formula>NOT(ISERROR(SEARCH("P",H17)))</formula>
    </cfRule>
    <cfRule type="containsText" dxfId="1124" priority="2016" operator="containsText" text="N">
      <formula>NOT(ISERROR(SEARCH("N",H17)))</formula>
    </cfRule>
    <cfRule type="containsText" dxfId="1123" priority="2017" operator="containsText" text="y">
      <formula>NOT(ISERROR(SEARCH("y",H17)))</formula>
    </cfRule>
  </conditionalFormatting>
  <conditionalFormatting sqref="N17 H17 J17 L17 Q17 T17 W17 Z17 AD17 AK17 AN17 AQ17 AT17 AG17">
    <cfRule type="endsWith" dxfId="1122" priority="2014" operator="endsWith" text="na">
      <formula>RIGHT(H17,LEN("na"))="na"</formula>
    </cfRule>
  </conditionalFormatting>
  <conditionalFormatting sqref="AH17">
    <cfRule type="containsText" dxfId="1121" priority="2012" operator="containsText" text="N">
      <formula>NOT(ISERROR(SEARCH("N",AH17)))</formula>
    </cfRule>
    <cfRule type="containsText" dxfId="1120" priority="2013" operator="containsText" text="y">
      <formula>NOT(ISERROR(SEARCH("y",AH17)))</formula>
    </cfRule>
  </conditionalFormatting>
  <conditionalFormatting sqref="R20 BD20 AA20 AE20 AL20 AU20">
    <cfRule type="containsText" dxfId="1119" priority="1992" operator="containsText" text="N">
      <formula>NOT(ISERROR(SEARCH("N",R20)))</formula>
    </cfRule>
    <cfRule type="containsText" dxfId="1118" priority="1993" operator="containsText" text="y">
      <formula>NOT(ISERROR(SEARCH("y",R20)))</formula>
    </cfRule>
  </conditionalFormatting>
  <conditionalFormatting sqref="BB20">
    <cfRule type="dataBar" priority="1991">
      <dataBar showValue="0">
        <cfvo type="num" val="0"/>
        <cfvo type="num" val="1"/>
        <color rgb="FFFF0000"/>
      </dataBar>
      <extLst>
        <ext xmlns:x14="http://schemas.microsoft.com/office/spreadsheetml/2009/9/main" uri="{B025F937-C7B1-47D3-B67F-A62EFF666E3E}">
          <x14:id>{929396F0-D8DE-4D87-8038-14D5D14ACA35}</x14:id>
        </ext>
      </extLst>
    </cfRule>
  </conditionalFormatting>
  <conditionalFormatting sqref="BG20">
    <cfRule type="containsText" dxfId="1117" priority="1989" operator="containsText" text="N">
      <formula>NOT(ISERROR(SEARCH("N",BG20)))</formula>
    </cfRule>
    <cfRule type="containsText" dxfId="1116" priority="1990" operator="containsText" text="y">
      <formula>NOT(ISERROR(SEARCH("y",BG20)))</formula>
    </cfRule>
  </conditionalFormatting>
  <conditionalFormatting sqref="BG20">
    <cfRule type="containsText" dxfId="1115" priority="1988" operator="containsText" text="P">
      <formula>NOT(ISERROR(SEARCH("P",BG20)))</formula>
    </cfRule>
  </conditionalFormatting>
  <conditionalFormatting sqref="AR20">
    <cfRule type="containsText" dxfId="1114" priority="1986" operator="containsText" text="N">
      <formula>NOT(ISERROR(SEARCH("N",AR20)))</formula>
    </cfRule>
    <cfRule type="containsText" dxfId="1113" priority="1987" operator="containsText" text="y">
      <formula>NOT(ISERROR(SEARCH("y",AR20)))</formula>
    </cfRule>
  </conditionalFormatting>
  <conditionalFormatting sqref="U20">
    <cfRule type="containsText" dxfId="1112" priority="1984" operator="containsText" text="N">
      <formula>NOT(ISERROR(SEARCH("N",U20)))</formula>
    </cfRule>
    <cfRule type="containsText" dxfId="1111" priority="1985" operator="containsText" text="y">
      <formula>NOT(ISERROR(SEARCH("y",U20)))</formula>
    </cfRule>
  </conditionalFormatting>
  <conditionalFormatting sqref="O20">
    <cfRule type="containsText" dxfId="1110" priority="1982" operator="containsText" text="N">
      <formula>NOT(ISERROR(SEARCH("N",O20)))</formula>
    </cfRule>
    <cfRule type="containsText" dxfId="1109" priority="1983" operator="containsText" text="y">
      <formula>NOT(ISERROR(SEARCH("y",O20)))</formula>
    </cfRule>
  </conditionalFormatting>
  <conditionalFormatting sqref="N20">
    <cfRule type="containsText" dxfId="1108" priority="1979" operator="containsText" text="P">
      <formula>NOT(ISERROR(SEARCH("P",N20)))</formula>
    </cfRule>
    <cfRule type="containsText" dxfId="1107" priority="1980" operator="containsText" text="N">
      <formula>NOT(ISERROR(SEARCH("N",N20)))</formula>
    </cfRule>
    <cfRule type="containsText" dxfId="1106" priority="1981" operator="containsText" text="y">
      <formula>NOT(ISERROR(SEARCH("y",N20)))</formula>
    </cfRule>
  </conditionalFormatting>
  <conditionalFormatting sqref="N20">
    <cfRule type="endsWith" dxfId="1105" priority="1978" operator="endsWith" text="na">
      <formula>RIGHT(N20,LEN("na"))="na"</formula>
    </cfRule>
  </conditionalFormatting>
  <conditionalFormatting sqref="J20">
    <cfRule type="containsText" dxfId="1104" priority="1971" operator="containsText" text="P">
      <formula>NOT(ISERROR(SEARCH("P",J20)))</formula>
    </cfRule>
    <cfRule type="containsText" dxfId="1103" priority="1972" operator="containsText" text="N">
      <formula>NOT(ISERROR(SEARCH("N",J20)))</formula>
    </cfRule>
    <cfRule type="containsText" dxfId="1102" priority="1973" operator="containsText" text="y">
      <formula>NOT(ISERROR(SEARCH("y",J20)))</formula>
    </cfRule>
  </conditionalFormatting>
  <conditionalFormatting sqref="H20">
    <cfRule type="containsText" dxfId="1101" priority="1975" operator="containsText" text="P">
      <formula>NOT(ISERROR(SEARCH("P",H20)))</formula>
    </cfRule>
    <cfRule type="containsText" dxfId="1100" priority="1976" operator="containsText" text="N">
      <formula>NOT(ISERROR(SEARCH("N",H20)))</formula>
    </cfRule>
    <cfRule type="containsText" dxfId="1099" priority="1977" operator="containsText" text="y">
      <formula>NOT(ISERROR(SEARCH("y",H20)))</formula>
    </cfRule>
  </conditionalFormatting>
  <conditionalFormatting sqref="H20">
    <cfRule type="endsWith" dxfId="1098" priority="1974" operator="endsWith" text="na">
      <formula>RIGHT(H20,LEN("na"))="na"</formula>
    </cfRule>
  </conditionalFormatting>
  <conditionalFormatting sqref="J20">
    <cfRule type="endsWith" dxfId="1097" priority="1970" operator="endsWith" text="na">
      <formula>RIGHT(J20,LEN("na"))="na"</formula>
    </cfRule>
  </conditionalFormatting>
  <conditionalFormatting sqref="L20">
    <cfRule type="containsText" dxfId="1096" priority="1967" operator="containsText" text="P">
      <formula>NOT(ISERROR(SEARCH("P",L20)))</formula>
    </cfRule>
    <cfRule type="containsText" dxfId="1095" priority="1968" operator="containsText" text="N">
      <formula>NOT(ISERROR(SEARCH("N",L20)))</formula>
    </cfRule>
    <cfRule type="containsText" dxfId="1094" priority="1969" operator="containsText" text="y">
      <formula>NOT(ISERROR(SEARCH("y",L20)))</formula>
    </cfRule>
  </conditionalFormatting>
  <conditionalFormatting sqref="L20">
    <cfRule type="endsWith" dxfId="1093" priority="1966" operator="endsWith" text="na">
      <formula>RIGHT(L20,LEN("na"))="na"</formula>
    </cfRule>
  </conditionalFormatting>
  <conditionalFormatting sqref="Q20">
    <cfRule type="containsText" dxfId="1092" priority="1963" operator="containsText" text="P">
      <formula>NOT(ISERROR(SEARCH("P",Q20)))</formula>
    </cfRule>
    <cfRule type="containsText" dxfId="1091" priority="1964" operator="containsText" text="N">
      <formula>NOT(ISERROR(SEARCH("N",Q20)))</formula>
    </cfRule>
    <cfRule type="containsText" dxfId="1090" priority="1965" operator="containsText" text="y">
      <formula>NOT(ISERROR(SEARCH("y",Q20)))</formula>
    </cfRule>
  </conditionalFormatting>
  <conditionalFormatting sqref="Q20">
    <cfRule type="endsWith" dxfId="1089" priority="1962" operator="endsWith" text="na">
      <formula>RIGHT(Q20,LEN("na"))="na"</formula>
    </cfRule>
  </conditionalFormatting>
  <conditionalFormatting sqref="T20">
    <cfRule type="containsText" dxfId="1088" priority="1959" operator="containsText" text="P">
      <formula>NOT(ISERROR(SEARCH("P",T20)))</formula>
    </cfRule>
    <cfRule type="containsText" dxfId="1087" priority="1960" operator="containsText" text="N">
      <formula>NOT(ISERROR(SEARCH("N",T20)))</formula>
    </cfRule>
    <cfRule type="containsText" dxfId="1086" priority="1961" operator="containsText" text="y">
      <formula>NOT(ISERROR(SEARCH("y",T20)))</formula>
    </cfRule>
  </conditionalFormatting>
  <conditionalFormatting sqref="T20">
    <cfRule type="endsWith" dxfId="1085" priority="1958" operator="endsWith" text="na">
      <formula>RIGHT(T20,LEN("na"))="na"</formula>
    </cfRule>
  </conditionalFormatting>
  <conditionalFormatting sqref="W20">
    <cfRule type="containsText" dxfId="1084" priority="1955" operator="containsText" text="P">
      <formula>NOT(ISERROR(SEARCH("P",W20)))</formula>
    </cfRule>
    <cfRule type="containsText" dxfId="1083" priority="1956" operator="containsText" text="N">
      <formula>NOT(ISERROR(SEARCH("N",W20)))</formula>
    </cfRule>
    <cfRule type="containsText" dxfId="1082" priority="1957" operator="containsText" text="y">
      <formula>NOT(ISERROR(SEARCH("y",W20)))</formula>
    </cfRule>
  </conditionalFormatting>
  <conditionalFormatting sqref="W20">
    <cfRule type="endsWith" dxfId="1081" priority="1954" operator="endsWith" text="na">
      <formula>RIGHT(W20,LEN("na"))="na"</formula>
    </cfRule>
  </conditionalFormatting>
  <conditionalFormatting sqref="Z20">
    <cfRule type="containsText" dxfId="1080" priority="1951" operator="containsText" text="P">
      <formula>NOT(ISERROR(SEARCH("P",Z20)))</formula>
    </cfRule>
    <cfRule type="containsText" dxfId="1079" priority="1952" operator="containsText" text="N">
      <formula>NOT(ISERROR(SEARCH("N",Z20)))</formula>
    </cfRule>
    <cfRule type="containsText" dxfId="1078" priority="1953" operator="containsText" text="y">
      <formula>NOT(ISERROR(SEARCH("y",Z20)))</formula>
    </cfRule>
  </conditionalFormatting>
  <conditionalFormatting sqref="Z20">
    <cfRule type="endsWith" dxfId="1077" priority="1950" operator="endsWith" text="na">
      <formula>RIGHT(Z20,LEN("na"))="na"</formula>
    </cfRule>
  </conditionalFormatting>
  <conditionalFormatting sqref="AD20">
    <cfRule type="containsText" dxfId="1076" priority="1947" operator="containsText" text="P">
      <formula>NOT(ISERROR(SEARCH("P",AD20)))</formula>
    </cfRule>
    <cfRule type="containsText" dxfId="1075" priority="1948" operator="containsText" text="N">
      <formula>NOT(ISERROR(SEARCH("N",AD20)))</formula>
    </cfRule>
    <cfRule type="containsText" dxfId="1074" priority="1949" operator="containsText" text="y">
      <formula>NOT(ISERROR(SEARCH("y",AD20)))</formula>
    </cfRule>
  </conditionalFormatting>
  <conditionalFormatting sqref="AD20">
    <cfRule type="endsWith" dxfId="1073" priority="1946" operator="endsWith" text="na">
      <formula>RIGHT(AD20,LEN("na"))="na"</formula>
    </cfRule>
  </conditionalFormatting>
  <conditionalFormatting sqref="AK20">
    <cfRule type="containsText" dxfId="1072" priority="1943" operator="containsText" text="P">
      <formula>NOT(ISERROR(SEARCH("P",AK20)))</formula>
    </cfRule>
    <cfRule type="containsText" dxfId="1071" priority="1944" operator="containsText" text="N">
      <formula>NOT(ISERROR(SEARCH("N",AK20)))</formula>
    </cfRule>
    <cfRule type="containsText" dxfId="1070" priority="1945" operator="containsText" text="y">
      <formula>NOT(ISERROR(SEARCH("y",AK20)))</formula>
    </cfRule>
  </conditionalFormatting>
  <conditionalFormatting sqref="AK20">
    <cfRule type="endsWith" dxfId="1069" priority="1942" operator="endsWith" text="na">
      <formula>RIGHT(AK20,LEN("na"))="na"</formula>
    </cfRule>
  </conditionalFormatting>
  <conditionalFormatting sqref="AN20">
    <cfRule type="containsText" dxfId="1068" priority="1939" operator="containsText" text="P">
      <formula>NOT(ISERROR(SEARCH("P",AN20)))</formula>
    </cfRule>
    <cfRule type="containsText" dxfId="1067" priority="1940" operator="containsText" text="N">
      <formula>NOT(ISERROR(SEARCH("N",AN20)))</formula>
    </cfRule>
    <cfRule type="containsText" dxfId="1066" priority="1941" operator="containsText" text="y">
      <formula>NOT(ISERROR(SEARCH("y",AN20)))</formula>
    </cfRule>
  </conditionalFormatting>
  <conditionalFormatting sqref="AN20">
    <cfRule type="endsWith" dxfId="1065" priority="1938" operator="endsWith" text="na">
      <formula>RIGHT(AN20,LEN("na"))="na"</formula>
    </cfRule>
  </conditionalFormatting>
  <conditionalFormatting sqref="AQ20">
    <cfRule type="containsText" dxfId="1064" priority="1935" operator="containsText" text="P">
      <formula>NOT(ISERROR(SEARCH("P",AQ20)))</formula>
    </cfRule>
    <cfRule type="containsText" dxfId="1063" priority="1936" operator="containsText" text="N">
      <formula>NOT(ISERROR(SEARCH("N",AQ20)))</formula>
    </cfRule>
    <cfRule type="containsText" dxfId="1062" priority="1937" operator="containsText" text="y">
      <formula>NOT(ISERROR(SEARCH("y",AQ20)))</formula>
    </cfRule>
  </conditionalFormatting>
  <conditionalFormatting sqref="AQ20">
    <cfRule type="endsWith" dxfId="1061" priority="1934" operator="endsWith" text="na">
      <formula>RIGHT(AQ20,LEN("na"))="na"</formula>
    </cfRule>
  </conditionalFormatting>
  <conditionalFormatting sqref="AT20">
    <cfRule type="containsText" dxfId="1060" priority="1931" operator="containsText" text="P">
      <formula>NOT(ISERROR(SEARCH("P",AT20)))</formula>
    </cfRule>
    <cfRule type="containsText" dxfId="1059" priority="1932" operator="containsText" text="N">
      <formula>NOT(ISERROR(SEARCH("N",AT20)))</formula>
    </cfRule>
    <cfRule type="containsText" dxfId="1058" priority="1933" operator="containsText" text="y">
      <formula>NOT(ISERROR(SEARCH("y",AT20)))</formula>
    </cfRule>
  </conditionalFormatting>
  <conditionalFormatting sqref="AT20">
    <cfRule type="endsWith" dxfId="1057" priority="1930" operator="endsWith" text="na">
      <formula>RIGHT(AT20,LEN("na"))="na"</formula>
    </cfRule>
  </conditionalFormatting>
  <conditionalFormatting sqref="AH20">
    <cfRule type="containsText" dxfId="1056" priority="1928" operator="containsText" text="N">
      <formula>NOT(ISERROR(SEARCH("N",AH20)))</formula>
    </cfRule>
    <cfRule type="containsText" dxfId="1055" priority="1929" operator="containsText" text="y">
      <formula>NOT(ISERROR(SEARCH("y",AH20)))</formula>
    </cfRule>
  </conditionalFormatting>
  <conditionalFormatting sqref="AG20">
    <cfRule type="containsText" dxfId="1054" priority="1925" operator="containsText" text="P">
      <formula>NOT(ISERROR(SEARCH("P",AG20)))</formula>
    </cfRule>
    <cfRule type="containsText" dxfId="1053" priority="1926" operator="containsText" text="N">
      <formula>NOT(ISERROR(SEARCH("N",AG20)))</formula>
    </cfRule>
    <cfRule type="containsText" dxfId="1052" priority="1927" operator="containsText" text="y">
      <formula>NOT(ISERROR(SEARCH("y",AG20)))</formula>
    </cfRule>
  </conditionalFormatting>
  <conditionalFormatting sqref="AG20">
    <cfRule type="endsWith" dxfId="1051" priority="1924" operator="endsWith" text="na">
      <formula>RIGHT(AG20,LEN("na"))="na"</formula>
    </cfRule>
  </conditionalFormatting>
  <conditionalFormatting sqref="AU19 AL19 AE19 AA19 BD19 R19">
    <cfRule type="containsText" dxfId="1050" priority="1922" operator="containsText" text="N">
      <formula>NOT(ISERROR(SEARCH("N",R19)))</formula>
    </cfRule>
    <cfRule type="containsText" dxfId="1049" priority="1923" operator="containsText" text="y">
      <formula>NOT(ISERROR(SEARCH("y",R19)))</formula>
    </cfRule>
  </conditionalFormatting>
  <conditionalFormatting sqref="BB19">
    <cfRule type="dataBar" priority="1921">
      <dataBar showValue="0">
        <cfvo type="num" val="0"/>
        <cfvo type="num" val="1"/>
        <color rgb="FFFF0000"/>
      </dataBar>
      <extLst>
        <ext xmlns:x14="http://schemas.microsoft.com/office/spreadsheetml/2009/9/main" uri="{B025F937-C7B1-47D3-B67F-A62EFF666E3E}">
          <x14:id>{2B99C642-C219-4E2C-B01D-A82FFC6367BB}</x14:id>
        </ext>
      </extLst>
    </cfRule>
  </conditionalFormatting>
  <conditionalFormatting sqref="BG19">
    <cfRule type="containsText" dxfId="1048" priority="1919" operator="containsText" text="N">
      <formula>NOT(ISERROR(SEARCH("N",BG19)))</formula>
    </cfRule>
    <cfRule type="containsText" dxfId="1047" priority="1920" operator="containsText" text="y">
      <formula>NOT(ISERROR(SEARCH("y",BG19)))</formula>
    </cfRule>
  </conditionalFormatting>
  <conditionalFormatting sqref="BG19">
    <cfRule type="containsText" dxfId="1046" priority="1918" operator="containsText" text="P">
      <formula>NOT(ISERROR(SEARCH("P",BG19)))</formula>
    </cfRule>
  </conditionalFormatting>
  <conditionalFormatting sqref="AR19">
    <cfRule type="containsText" dxfId="1045" priority="1916" operator="containsText" text="N">
      <formula>NOT(ISERROR(SEARCH("N",AR19)))</formula>
    </cfRule>
    <cfRule type="containsText" dxfId="1044" priority="1917" operator="containsText" text="y">
      <formula>NOT(ISERROR(SEARCH("y",AR19)))</formula>
    </cfRule>
  </conditionalFormatting>
  <conditionalFormatting sqref="U19">
    <cfRule type="containsText" dxfId="1043" priority="1914" operator="containsText" text="N">
      <formula>NOT(ISERROR(SEARCH("N",U19)))</formula>
    </cfRule>
    <cfRule type="containsText" dxfId="1042" priority="1915" operator="containsText" text="y">
      <formula>NOT(ISERROR(SEARCH("y",U19)))</formula>
    </cfRule>
  </conditionalFormatting>
  <conditionalFormatting sqref="O19">
    <cfRule type="containsText" dxfId="1041" priority="1912" operator="containsText" text="N">
      <formula>NOT(ISERROR(SEARCH("N",O19)))</formula>
    </cfRule>
    <cfRule type="containsText" dxfId="1040" priority="1913" operator="containsText" text="y">
      <formula>NOT(ISERROR(SEARCH("y",O19)))</formula>
    </cfRule>
  </conditionalFormatting>
  <conditionalFormatting sqref="N19 J19 H19 L19 Q19 T19 W19 Z19 AD19 AK19 AN19 AQ19 AT19 AG19">
    <cfRule type="containsText" dxfId="1039" priority="1909" operator="containsText" text="P">
      <formula>NOT(ISERROR(SEARCH("P",H19)))</formula>
    </cfRule>
    <cfRule type="containsText" dxfId="1038" priority="1910" operator="containsText" text="N">
      <formula>NOT(ISERROR(SEARCH("N",H19)))</formula>
    </cfRule>
    <cfRule type="containsText" dxfId="1037" priority="1911" operator="containsText" text="y">
      <formula>NOT(ISERROR(SEARCH("y",H19)))</formula>
    </cfRule>
  </conditionalFormatting>
  <conditionalFormatting sqref="N19 H19 J19 L19 Q19 T19 W19 Z19 AD19 AK19 AN19 AQ19 AT19 AG19">
    <cfRule type="endsWith" dxfId="1036" priority="1908" operator="endsWith" text="na">
      <formula>RIGHT(H19,LEN("na"))="na"</formula>
    </cfRule>
  </conditionalFormatting>
  <conditionalFormatting sqref="AH19">
    <cfRule type="containsText" dxfId="1035" priority="1906" operator="containsText" text="N">
      <formula>NOT(ISERROR(SEARCH("N",AH19)))</formula>
    </cfRule>
    <cfRule type="containsText" dxfId="1034" priority="1907" operator="containsText" text="y">
      <formula>NOT(ISERROR(SEARCH("y",AH19)))</formula>
    </cfRule>
  </conditionalFormatting>
  <conditionalFormatting sqref="BD22">
    <cfRule type="containsText" dxfId="1033" priority="1903" operator="containsText" text="N">
      <formula>NOT(ISERROR(SEARCH("N",BD22)))</formula>
    </cfRule>
    <cfRule type="containsText" dxfId="1032" priority="1904" operator="containsText" text="y">
      <formula>NOT(ISERROR(SEARCH("y",BD22)))</formula>
    </cfRule>
  </conditionalFormatting>
  <conditionalFormatting sqref="BG22">
    <cfRule type="containsText" dxfId="1031" priority="1901" operator="containsText" text="N">
      <formula>NOT(ISERROR(SEARCH("N",BG22)))</formula>
    </cfRule>
    <cfRule type="containsText" dxfId="1030" priority="1902" operator="containsText" text="y">
      <formula>NOT(ISERROR(SEARCH("y",BG22)))</formula>
    </cfRule>
  </conditionalFormatting>
  <conditionalFormatting sqref="BG22">
    <cfRule type="containsText" dxfId="1029" priority="1900" operator="containsText" text="P">
      <formula>NOT(ISERROR(SEARCH("P",BG22)))</formula>
    </cfRule>
  </conditionalFormatting>
  <conditionalFormatting sqref="BD23">
    <cfRule type="containsText" dxfId="1028" priority="1886" operator="containsText" text="N">
      <formula>NOT(ISERROR(SEARCH("N",BD23)))</formula>
    </cfRule>
    <cfRule type="containsText" dxfId="1027" priority="1887" operator="containsText" text="y">
      <formula>NOT(ISERROR(SEARCH("y",BD23)))</formula>
    </cfRule>
  </conditionalFormatting>
  <conditionalFormatting sqref="BG23">
    <cfRule type="containsText" dxfId="1026" priority="1883" operator="containsText" text="N">
      <formula>NOT(ISERROR(SEARCH("N",BG23)))</formula>
    </cfRule>
    <cfRule type="containsText" dxfId="1025" priority="1884" operator="containsText" text="y">
      <formula>NOT(ISERROR(SEARCH("y",BG23)))</formula>
    </cfRule>
  </conditionalFormatting>
  <conditionalFormatting sqref="BG23">
    <cfRule type="containsText" dxfId="1024" priority="1882" operator="containsText" text="P">
      <formula>NOT(ISERROR(SEARCH("P",BG23)))</formula>
    </cfRule>
  </conditionalFormatting>
  <conditionalFormatting sqref="BD27">
    <cfRule type="containsText" dxfId="1023" priority="1500" operator="containsText" text="N">
      <formula>NOT(ISERROR(SEARCH("N",BD27)))</formula>
    </cfRule>
    <cfRule type="containsText" dxfId="1022" priority="1501" operator="containsText" text="y">
      <formula>NOT(ISERROR(SEARCH("y",BD27)))</formula>
    </cfRule>
  </conditionalFormatting>
  <conditionalFormatting sqref="BB27">
    <cfRule type="dataBar" priority="1499">
      <dataBar showValue="0">
        <cfvo type="num" val="0"/>
        <cfvo type="num" val="1"/>
        <color rgb="FFFF0000"/>
      </dataBar>
      <extLst>
        <ext xmlns:x14="http://schemas.microsoft.com/office/spreadsheetml/2009/9/main" uri="{B025F937-C7B1-47D3-B67F-A62EFF666E3E}">
          <x14:id>{6339F0ED-97E8-48F2-BB6C-20C2DA56D2C7}</x14:id>
        </ext>
      </extLst>
    </cfRule>
  </conditionalFormatting>
  <conditionalFormatting sqref="BG27">
    <cfRule type="containsText" dxfId="1021" priority="1497" operator="containsText" text="N">
      <formula>NOT(ISERROR(SEARCH("N",BG27)))</formula>
    </cfRule>
    <cfRule type="containsText" dxfId="1020" priority="1498" operator="containsText" text="y">
      <formula>NOT(ISERROR(SEARCH("y",BG27)))</formula>
    </cfRule>
  </conditionalFormatting>
  <conditionalFormatting sqref="BG27">
    <cfRule type="containsText" dxfId="1019" priority="1496" operator="containsText" text="P">
      <formula>NOT(ISERROR(SEARCH("P",BG27)))</formula>
    </cfRule>
  </conditionalFormatting>
  <conditionalFormatting sqref="N41 J41 H41 L41 Q41 T41 W41 Z41 AD41 AK41 AN41 AQ41 AT41 AG41">
    <cfRule type="containsText" dxfId="1018" priority="1225" operator="containsText" text="P">
      <formula>NOT(ISERROR(SEARCH("P",H41)))</formula>
    </cfRule>
    <cfRule type="containsText" dxfId="1017" priority="1226" operator="containsText" text="N">
      <formula>NOT(ISERROR(SEARCH("N",H41)))</formula>
    </cfRule>
    <cfRule type="containsText" dxfId="1016" priority="1227" operator="containsText" text="y">
      <formula>NOT(ISERROR(SEARCH("y",H41)))</formula>
    </cfRule>
  </conditionalFormatting>
  <conditionalFormatting sqref="N41 H41 J41 L41 Q41 T41 W41 Z41 AD41 AK41 AN41 AQ41 AT41 AG41">
    <cfRule type="endsWith" dxfId="1015" priority="1224" operator="endsWith" text="na">
      <formula>RIGHT(H41,LEN("na"))="na"</formula>
    </cfRule>
  </conditionalFormatting>
  <conditionalFormatting sqref="N45 J45 H45 L45 Q45 T45 W45 Z45 AD45 AK45 AN45 AQ45 AT45 AG45">
    <cfRule type="containsText" dxfId="1014" priority="1205" operator="containsText" text="P">
      <formula>NOT(ISERROR(SEARCH("P",H45)))</formula>
    </cfRule>
    <cfRule type="containsText" dxfId="1013" priority="1206" operator="containsText" text="N">
      <formula>NOT(ISERROR(SEARCH("N",H45)))</formula>
    </cfRule>
    <cfRule type="containsText" dxfId="1012" priority="1207" operator="containsText" text="y">
      <formula>NOT(ISERROR(SEARCH("y",H45)))</formula>
    </cfRule>
  </conditionalFormatting>
  <conditionalFormatting sqref="N45 H45 J45 L45 Q45 T45 W45 Z45 AD45 AK45 AN45 AQ45 AT45 AG45">
    <cfRule type="endsWith" dxfId="1011" priority="1204" operator="endsWith" text="na">
      <formula>RIGHT(H45,LEN("na"))="na"</formula>
    </cfRule>
  </conditionalFormatting>
  <conditionalFormatting sqref="R43 AA43 AE43 AL43 AU43">
    <cfRule type="containsText" dxfId="1010" priority="1182" operator="containsText" text="N">
      <formula>NOT(ISERROR(SEARCH("N",R43)))</formula>
    </cfRule>
    <cfRule type="containsText" dxfId="1009" priority="1183" operator="containsText" text="y">
      <formula>NOT(ISERROR(SEARCH("y",R43)))</formula>
    </cfRule>
  </conditionalFormatting>
  <conditionalFormatting sqref="BD26">
    <cfRule type="containsText" dxfId="1008" priority="1430" operator="containsText" text="N">
      <formula>NOT(ISERROR(SEARCH("N",BD26)))</formula>
    </cfRule>
    <cfRule type="containsText" dxfId="1007" priority="1431" operator="containsText" text="y">
      <formula>NOT(ISERROR(SEARCH("y",BD26)))</formula>
    </cfRule>
  </conditionalFormatting>
  <conditionalFormatting sqref="BB26">
    <cfRule type="dataBar" priority="1429">
      <dataBar showValue="0">
        <cfvo type="num" val="0"/>
        <cfvo type="num" val="1"/>
        <color rgb="FFFF0000"/>
      </dataBar>
      <extLst>
        <ext xmlns:x14="http://schemas.microsoft.com/office/spreadsheetml/2009/9/main" uri="{B025F937-C7B1-47D3-B67F-A62EFF666E3E}">
          <x14:id>{A4AB5B6E-4E96-46E3-8DE0-1B6AE3E9758D}</x14:id>
        </ext>
      </extLst>
    </cfRule>
  </conditionalFormatting>
  <conditionalFormatting sqref="BG26">
    <cfRule type="containsText" dxfId="1006" priority="1427" operator="containsText" text="N">
      <formula>NOT(ISERROR(SEARCH("N",BG26)))</formula>
    </cfRule>
    <cfRule type="containsText" dxfId="1005" priority="1428" operator="containsText" text="y">
      <formula>NOT(ISERROR(SEARCH("y",BG26)))</formula>
    </cfRule>
  </conditionalFormatting>
  <conditionalFormatting sqref="BG26">
    <cfRule type="containsText" dxfId="1004" priority="1426" operator="containsText" text="P">
      <formula>NOT(ISERROR(SEARCH("P",BG26)))</formula>
    </cfRule>
  </conditionalFormatting>
  <conditionalFormatting sqref="BD25">
    <cfRule type="containsText" dxfId="1003" priority="1412" operator="containsText" text="N">
      <formula>NOT(ISERROR(SEARCH("N",BD25)))</formula>
    </cfRule>
    <cfRule type="containsText" dxfId="1002" priority="1413" operator="containsText" text="y">
      <formula>NOT(ISERROR(SEARCH("y",BD25)))</formula>
    </cfRule>
  </conditionalFormatting>
  <conditionalFormatting sqref="BB25">
    <cfRule type="dataBar" priority="1411">
      <dataBar showValue="0">
        <cfvo type="num" val="0"/>
        <cfvo type="num" val="1"/>
        <color rgb="FFFF0000"/>
      </dataBar>
      <extLst>
        <ext xmlns:x14="http://schemas.microsoft.com/office/spreadsheetml/2009/9/main" uri="{B025F937-C7B1-47D3-B67F-A62EFF666E3E}">
          <x14:id>{7830193D-1A6D-48A3-BBA7-ED996DE79931}</x14:id>
        </ext>
      </extLst>
    </cfRule>
  </conditionalFormatting>
  <conditionalFormatting sqref="BG25">
    <cfRule type="containsText" dxfId="1001" priority="1409" operator="containsText" text="N">
      <formula>NOT(ISERROR(SEARCH("N",BG25)))</formula>
    </cfRule>
    <cfRule type="containsText" dxfId="1000" priority="1410" operator="containsText" text="y">
      <formula>NOT(ISERROR(SEARCH("y",BG25)))</formula>
    </cfRule>
  </conditionalFormatting>
  <conditionalFormatting sqref="BG25">
    <cfRule type="containsText" dxfId="999" priority="1408" operator="containsText" text="P">
      <formula>NOT(ISERROR(SEARCH("P",BG25)))</formula>
    </cfRule>
  </conditionalFormatting>
  <conditionalFormatting sqref="N53 J53 H53 L53 Q53 T53 W53 Z53 AD53 AK53 AN53 AQ53 AT53 AG53">
    <cfRule type="containsText" dxfId="998" priority="1145" operator="containsText" text="P">
      <formula>NOT(ISERROR(SEARCH("P",H53)))</formula>
    </cfRule>
    <cfRule type="containsText" dxfId="997" priority="1146" operator="containsText" text="N">
      <formula>NOT(ISERROR(SEARCH("N",H53)))</formula>
    </cfRule>
    <cfRule type="containsText" dxfId="996" priority="1147" operator="containsText" text="y">
      <formula>NOT(ISERROR(SEARCH("y",H53)))</formula>
    </cfRule>
  </conditionalFormatting>
  <conditionalFormatting sqref="N53 H53 J53 L53 Q53 T53 W53 Z53 AD53 AK53 AN53 AQ53 AT53 AG53">
    <cfRule type="endsWith" dxfId="995" priority="1144" operator="endsWith" text="na">
      <formula>RIGHT(H53,LEN("na"))="na"</formula>
    </cfRule>
  </conditionalFormatting>
  <conditionalFormatting sqref="U57:U61">
    <cfRule type="containsText" dxfId="994" priority="1094" operator="containsText" text="N">
      <formula>NOT(ISERROR(SEARCH("N",U57)))</formula>
    </cfRule>
    <cfRule type="containsText" dxfId="993" priority="1095" operator="containsText" text="y">
      <formula>NOT(ISERROR(SEARCH("y",U57)))</formula>
    </cfRule>
  </conditionalFormatting>
  <conditionalFormatting sqref="AG57:AG61 AT57:AT61 AQ57:AQ61 AN57:AN61 AK57:AK61 AD57:AD61 Z57:Z61 W57:W61 T57:T61 Q57:Q61 L57:L61 H57:H61 J57:J61 N57:N61">
    <cfRule type="containsText" dxfId="992" priority="1091" operator="containsText" text="P">
      <formula>NOT(ISERROR(SEARCH("P",H57)))</formula>
    </cfRule>
    <cfRule type="containsText" dxfId="991" priority="1092" operator="containsText" text="N">
      <formula>NOT(ISERROR(SEARCH("N",H57)))</formula>
    </cfRule>
    <cfRule type="containsText" dxfId="990" priority="1093" operator="containsText" text="y">
      <formula>NOT(ISERROR(SEARCH("y",H57)))</formula>
    </cfRule>
  </conditionalFormatting>
  <conditionalFormatting sqref="AG57:AG61 AT57:AT61 AQ57:AQ61 AN57:AN61 AK57:AK61 AD57:AD61 Z57:Z61 W57:W61 T57:T61 Q57:Q61 L57:L61 J57:J61 H57:H61 N57:N61">
    <cfRule type="endsWith" dxfId="989" priority="1090" operator="endsWith" text="na">
      <formula>RIGHT(H57,LEN("na"))="na"</formula>
    </cfRule>
  </conditionalFormatting>
  <conditionalFormatting sqref="BD24">
    <cfRule type="containsText" dxfId="988" priority="1342" operator="containsText" text="N">
      <formula>NOT(ISERROR(SEARCH("N",BD24)))</formula>
    </cfRule>
    <cfRule type="containsText" dxfId="987" priority="1343" operator="containsText" text="y">
      <formula>NOT(ISERROR(SEARCH("y",BD24)))</formula>
    </cfRule>
  </conditionalFormatting>
  <conditionalFormatting sqref="BB24">
    <cfRule type="dataBar" priority="1341">
      <dataBar showValue="0">
        <cfvo type="num" val="0"/>
        <cfvo type="num" val="1"/>
        <color rgb="FFFF0000"/>
      </dataBar>
      <extLst>
        <ext xmlns:x14="http://schemas.microsoft.com/office/spreadsheetml/2009/9/main" uri="{B025F937-C7B1-47D3-B67F-A62EFF666E3E}">
          <x14:id>{045233A7-0AF3-409F-A447-EF7AA5C253D4}</x14:id>
        </ext>
      </extLst>
    </cfRule>
  </conditionalFormatting>
  <conditionalFormatting sqref="BG24">
    <cfRule type="containsText" dxfId="986" priority="1339" operator="containsText" text="N">
      <formula>NOT(ISERROR(SEARCH("N",BG24)))</formula>
    </cfRule>
    <cfRule type="containsText" dxfId="985" priority="1340" operator="containsText" text="y">
      <formula>NOT(ISERROR(SEARCH("y",BG24)))</formula>
    </cfRule>
  </conditionalFormatting>
  <conditionalFormatting sqref="BG24">
    <cfRule type="containsText" dxfId="984" priority="1338" operator="containsText" text="P">
      <formula>NOT(ISERROR(SEARCH("P",BG24)))</formula>
    </cfRule>
  </conditionalFormatting>
  <conditionalFormatting sqref="U67:U71">
    <cfRule type="containsText" dxfId="983" priority="1080" operator="containsText" text="N">
      <formula>NOT(ISERROR(SEARCH("N",U67)))</formula>
    </cfRule>
    <cfRule type="containsText" dxfId="982" priority="1081" operator="containsText" text="y">
      <formula>NOT(ISERROR(SEARCH("y",U67)))</formula>
    </cfRule>
  </conditionalFormatting>
  <conditionalFormatting sqref="AG77:AG79 AT77:AT79 AQ77:AQ79 AN77:AN79 AK77:AK79 AD77:AD79 Z77:Z79 W77:W79 T77:T79 Q77:Q79 L77:L79 H77:H79 J77:J79 N77:N79">
    <cfRule type="containsText" dxfId="981" priority="1063" operator="containsText" text="P">
      <formula>NOT(ISERROR(SEARCH("P",H77)))</formula>
    </cfRule>
    <cfRule type="containsText" dxfId="980" priority="1064" operator="containsText" text="N">
      <formula>NOT(ISERROR(SEARCH("N",H77)))</formula>
    </cfRule>
    <cfRule type="containsText" dxfId="979" priority="1065" operator="containsText" text="y">
      <formula>NOT(ISERROR(SEARCH("y",H77)))</formula>
    </cfRule>
  </conditionalFormatting>
  <conditionalFormatting sqref="AG77:AG79 AT77:AT79 AQ77:AQ79 AN77:AN79 AK77:AK79 AD77:AD79 Z77:Z79 W77:W79 T77:T79 Q77:Q79 L77:L79 J77:J79 H77:H79 N77:N79">
    <cfRule type="endsWith" dxfId="978" priority="1062" operator="endsWith" text="na">
      <formula>RIGHT(H77,LEN("na"))="na"</formula>
    </cfRule>
  </conditionalFormatting>
  <conditionalFormatting sqref="BB30">
    <cfRule type="dataBar" priority="1273">
      <dataBar showValue="0">
        <cfvo type="num" val="0"/>
        <cfvo type="num" val="1"/>
        <color rgb="FFFF0000"/>
      </dataBar>
      <extLst>
        <ext xmlns:x14="http://schemas.microsoft.com/office/spreadsheetml/2009/9/main" uri="{B025F937-C7B1-47D3-B67F-A62EFF666E3E}">
          <x14:id>{8F593B3F-2867-4C87-BD58-803B41529B3D}</x14:id>
        </ext>
      </extLst>
    </cfRule>
  </conditionalFormatting>
  <conditionalFormatting sqref="BB33">
    <cfRule type="dataBar" priority="1263">
      <dataBar showValue="0">
        <cfvo type="num" val="0"/>
        <cfvo type="num" val="1"/>
        <color rgb="FFFF0000"/>
      </dataBar>
      <extLst>
        <ext xmlns:x14="http://schemas.microsoft.com/office/spreadsheetml/2009/9/main" uri="{B025F937-C7B1-47D3-B67F-A62EFF666E3E}">
          <x14:id>{AFF55A9F-3B14-49E0-BB09-A685A092B565}</x14:id>
        </ext>
      </extLst>
    </cfRule>
  </conditionalFormatting>
  <conditionalFormatting sqref="N33 J33 H33 L33 Q33 T33 W33 Z33 AD33 AK33 AN33 AQ33 AT33 AG33">
    <cfRule type="containsText" dxfId="977" priority="1260" operator="containsText" text="P">
      <formula>NOT(ISERROR(SEARCH("P",H33)))</formula>
    </cfRule>
    <cfRule type="containsText" dxfId="976" priority="1261" operator="containsText" text="N">
      <formula>NOT(ISERROR(SEARCH("N",H33)))</formula>
    </cfRule>
    <cfRule type="containsText" dxfId="975" priority="1262" operator="containsText" text="y">
      <formula>NOT(ISERROR(SEARCH("y",H33)))</formula>
    </cfRule>
  </conditionalFormatting>
  <conditionalFormatting sqref="N33 H33 J33 L33 Q33 T33 W33 Z33 AD33 AK33 AN33 AQ33 AT33 AG33">
    <cfRule type="endsWith" dxfId="974" priority="1259" operator="endsWith" text="na">
      <formula>RIGHT(H33,LEN("na"))="na"</formula>
    </cfRule>
  </conditionalFormatting>
  <conditionalFormatting sqref="BB37">
    <cfRule type="dataBar" priority="1243">
      <dataBar showValue="0">
        <cfvo type="num" val="0"/>
        <cfvo type="num" val="1"/>
        <color rgb="FFFF0000"/>
      </dataBar>
      <extLst>
        <ext xmlns:x14="http://schemas.microsoft.com/office/spreadsheetml/2009/9/main" uri="{B025F937-C7B1-47D3-B67F-A62EFF666E3E}">
          <x14:id>{1232427F-BF6C-46DF-87DA-DE8DC09F320D}</x14:id>
        </ext>
      </extLst>
    </cfRule>
  </conditionalFormatting>
  <conditionalFormatting sqref="N37 J37 H37 L37 Q37 T37 W37 Z37 AD37 AK37 AN37 AQ37 AT37 AG37">
    <cfRule type="containsText" dxfId="973" priority="1240" operator="containsText" text="P">
      <formula>NOT(ISERROR(SEARCH("P",H37)))</formula>
    </cfRule>
    <cfRule type="containsText" dxfId="972" priority="1241" operator="containsText" text="N">
      <formula>NOT(ISERROR(SEARCH("N",H37)))</formula>
    </cfRule>
    <cfRule type="containsText" dxfId="971" priority="1242" operator="containsText" text="y">
      <formula>NOT(ISERROR(SEARCH("y",H37)))</formula>
    </cfRule>
  </conditionalFormatting>
  <conditionalFormatting sqref="N37 H37 J37 L37 Q37 T37 W37 Z37 AD37 AK37 AN37 AQ37 AT37 AG37">
    <cfRule type="endsWith" dxfId="970" priority="1239" operator="endsWith" text="na">
      <formula>RIGHT(H37,LEN("na"))="na"</formula>
    </cfRule>
  </conditionalFormatting>
  <conditionalFormatting sqref="BB38">
    <cfRule type="dataBar" priority="1238">
      <dataBar showValue="0">
        <cfvo type="num" val="0"/>
        <cfvo type="num" val="1"/>
        <color rgb="FFFF0000"/>
      </dataBar>
      <extLst>
        <ext xmlns:x14="http://schemas.microsoft.com/office/spreadsheetml/2009/9/main" uri="{B025F937-C7B1-47D3-B67F-A62EFF666E3E}">
          <x14:id>{A5735951-DB40-41CA-926F-1728E4C13962}</x14:id>
        </ext>
      </extLst>
    </cfRule>
  </conditionalFormatting>
  <conditionalFormatting sqref="N38 J38 H38 L38 Q38 T38 W38 Z38 AD38 AK38 AN38 AQ38 AT38 AG38">
    <cfRule type="containsText" dxfId="969" priority="1235" operator="containsText" text="P">
      <formula>NOT(ISERROR(SEARCH("P",H38)))</formula>
    </cfRule>
    <cfRule type="containsText" dxfId="968" priority="1236" operator="containsText" text="N">
      <formula>NOT(ISERROR(SEARCH("N",H38)))</formula>
    </cfRule>
    <cfRule type="containsText" dxfId="967" priority="1237" operator="containsText" text="y">
      <formula>NOT(ISERROR(SEARCH("y",H38)))</formula>
    </cfRule>
  </conditionalFormatting>
  <conditionalFormatting sqref="N38 H38 J38 L38 Q38 T38 W38 Z38 AD38 AK38 AN38 AQ38 AT38 AG38">
    <cfRule type="endsWith" dxfId="966" priority="1234" operator="endsWith" text="na">
      <formula>RIGHT(H38,LEN("na"))="na"</formula>
    </cfRule>
  </conditionalFormatting>
  <conditionalFormatting sqref="BB40">
    <cfRule type="dataBar" priority="1233">
      <dataBar showValue="0">
        <cfvo type="num" val="0"/>
        <cfvo type="num" val="1"/>
        <color rgb="FFFF0000"/>
      </dataBar>
      <extLst>
        <ext xmlns:x14="http://schemas.microsoft.com/office/spreadsheetml/2009/9/main" uri="{B025F937-C7B1-47D3-B67F-A62EFF666E3E}">
          <x14:id>{99D48D7D-38A8-4999-8D5E-D56429ADF7EE}</x14:id>
        </ext>
      </extLst>
    </cfRule>
  </conditionalFormatting>
  <conditionalFormatting sqref="N40 J40 H40 L40 Q40 T40 W40 Z40 AD40 AK40 AN40 AQ40 AT40 AG40">
    <cfRule type="containsText" dxfId="965" priority="1230" operator="containsText" text="P">
      <formula>NOT(ISERROR(SEARCH("P",H40)))</formula>
    </cfRule>
    <cfRule type="containsText" dxfId="964" priority="1231" operator="containsText" text="N">
      <formula>NOT(ISERROR(SEARCH("N",H40)))</formula>
    </cfRule>
    <cfRule type="containsText" dxfId="963" priority="1232" operator="containsText" text="y">
      <formula>NOT(ISERROR(SEARCH("y",H40)))</formula>
    </cfRule>
  </conditionalFormatting>
  <conditionalFormatting sqref="N40 H40 J40 L40 Q40 T40 W40 Z40 AD40 AK40 AN40 AQ40 AT40 AG40">
    <cfRule type="endsWith" dxfId="962" priority="1229" operator="endsWith" text="na">
      <formula>RIGHT(H40,LEN("na"))="na"</formula>
    </cfRule>
  </conditionalFormatting>
  <conditionalFormatting sqref="BB41">
    <cfRule type="dataBar" priority="1228">
      <dataBar showValue="0">
        <cfvo type="num" val="0"/>
        <cfvo type="num" val="1"/>
        <color rgb="FFFF0000"/>
      </dataBar>
      <extLst>
        <ext xmlns:x14="http://schemas.microsoft.com/office/spreadsheetml/2009/9/main" uri="{B025F937-C7B1-47D3-B67F-A62EFF666E3E}">
          <x14:id>{C0A6C41D-4FEC-4FDB-895F-60308D1A3802}</x14:id>
        </ext>
      </extLst>
    </cfRule>
  </conditionalFormatting>
  <conditionalFormatting sqref="BB39">
    <cfRule type="dataBar" priority="1223">
      <dataBar showValue="0">
        <cfvo type="num" val="0"/>
        <cfvo type="num" val="1"/>
        <color rgb="FFFF0000"/>
      </dataBar>
      <extLst>
        <ext xmlns:x14="http://schemas.microsoft.com/office/spreadsheetml/2009/9/main" uri="{B025F937-C7B1-47D3-B67F-A62EFF666E3E}">
          <x14:id>{55859AEB-0A10-426F-BCA0-5A3857EB2663}</x14:id>
        </ext>
      </extLst>
    </cfRule>
  </conditionalFormatting>
  <conditionalFormatting sqref="N39 J39 H39 L39 Q39 T39 W39 Z39 AD39 AK39 AN39 AQ39 AT39 AG39">
    <cfRule type="containsText" dxfId="961" priority="1220" operator="containsText" text="P">
      <formula>NOT(ISERROR(SEARCH("P",H39)))</formula>
    </cfRule>
    <cfRule type="containsText" dxfId="960" priority="1221" operator="containsText" text="N">
      <formula>NOT(ISERROR(SEARCH("N",H39)))</formula>
    </cfRule>
    <cfRule type="containsText" dxfId="959" priority="1222" operator="containsText" text="y">
      <formula>NOT(ISERROR(SEARCH("y",H39)))</formula>
    </cfRule>
  </conditionalFormatting>
  <conditionalFormatting sqref="N39 H39 J39 L39 Q39 T39 W39 Z39 AD39 AK39 AN39 AQ39 AT39 AG39">
    <cfRule type="endsWith" dxfId="958" priority="1219" operator="endsWith" text="na">
      <formula>RIGHT(H39,LEN("na"))="na"</formula>
    </cfRule>
  </conditionalFormatting>
  <conditionalFormatting sqref="BB36">
    <cfRule type="dataBar" priority="1218">
      <dataBar showValue="0">
        <cfvo type="num" val="0"/>
        <cfvo type="num" val="1"/>
        <color rgb="FFFF0000"/>
      </dataBar>
      <extLst>
        <ext xmlns:x14="http://schemas.microsoft.com/office/spreadsheetml/2009/9/main" uri="{B025F937-C7B1-47D3-B67F-A62EFF666E3E}">
          <x14:id>{73AA3B77-E2F5-4C88-B497-A19B6328B8A4}</x14:id>
        </ext>
      </extLst>
    </cfRule>
  </conditionalFormatting>
  <conditionalFormatting sqref="AG36 AT36 AQ36 AN36 AK36 AD36 Z36 W36 T36 Q36 L36 H36 J36 N36">
    <cfRule type="containsText" dxfId="957" priority="1215" operator="containsText" text="P">
      <formula>NOT(ISERROR(SEARCH("P",H36)))</formula>
    </cfRule>
    <cfRule type="containsText" dxfId="956" priority="1216" operator="containsText" text="N">
      <formula>NOT(ISERROR(SEARCH("N",H36)))</formula>
    </cfRule>
    <cfRule type="containsText" dxfId="955" priority="1217" operator="containsText" text="y">
      <formula>NOT(ISERROR(SEARCH("y",H36)))</formula>
    </cfRule>
  </conditionalFormatting>
  <conditionalFormatting sqref="AG36 AT36 AQ36 AN36 AK36 AD36 Z36 W36 T36 Q36 L36 J36 H36 N36">
    <cfRule type="endsWith" dxfId="954" priority="1214" operator="endsWith" text="na">
      <formula>RIGHT(H36,LEN("na"))="na"</formula>
    </cfRule>
  </conditionalFormatting>
  <conditionalFormatting sqref="BB44">
    <cfRule type="dataBar" priority="1213">
      <dataBar showValue="0">
        <cfvo type="num" val="0"/>
        <cfvo type="num" val="1"/>
        <color rgb="FFFF0000"/>
      </dataBar>
      <extLst>
        <ext xmlns:x14="http://schemas.microsoft.com/office/spreadsheetml/2009/9/main" uri="{B025F937-C7B1-47D3-B67F-A62EFF666E3E}">
          <x14:id>{E3C15AF7-17FB-4A40-8FFB-969CCE8E3BC1}</x14:id>
        </ext>
      </extLst>
    </cfRule>
  </conditionalFormatting>
  <conditionalFormatting sqref="N44 J44 H44 L44 Q44 T44 W44 Z44 AD44 AK44 AN44 AQ44 AT44 AG44">
    <cfRule type="containsText" dxfId="953" priority="1210" operator="containsText" text="P">
      <formula>NOT(ISERROR(SEARCH("P",H44)))</formula>
    </cfRule>
    <cfRule type="containsText" dxfId="952" priority="1211" operator="containsText" text="N">
      <formula>NOT(ISERROR(SEARCH("N",H44)))</formula>
    </cfRule>
    <cfRule type="containsText" dxfId="951" priority="1212" operator="containsText" text="y">
      <formula>NOT(ISERROR(SEARCH("y",H44)))</formula>
    </cfRule>
  </conditionalFormatting>
  <conditionalFormatting sqref="N44 H44 J44 L44 Q44 T44 W44 Z44 AD44 AK44 AN44 AQ44 AT44 AG44">
    <cfRule type="endsWith" dxfId="950" priority="1209" operator="endsWith" text="na">
      <formula>RIGHT(H44,LEN("na"))="na"</formula>
    </cfRule>
  </conditionalFormatting>
  <conditionalFormatting sqref="BB45">
    <cfRule type="dataBar" priority="1208">
      <dataBar showValue="0">
        <cfvo type="num" val="0"/>
        <cfvo type="num" val="1"/>
        <color rgb="FFFF0000"/>
      </dataBar>
      <extLst>
        <ext xmlns:x14="http://schemas.microsoft.com/office/spreadsheetml/2009/9/main" uri="{B025F937-C7B1-47D3-B67F-A62EFF666E3E}">
          <x14:id>{E6D867FC-4C08-47D9-89F1-D2FC531F72AF}</x14:id>
        </ext>
      </extLst>
    </cfRule>
  </conditionalFormatting>
  <conditionalFormatting sqref="BB47">
    <cfRule type="dataBar" priority="1203">
      <dataBar showValue="0">
        <cfvo type="num" val="0"/>
        <cfvo type="num" val="1"/>
        <color rgb="FFFF0000"/>
      </dataBar>
      <extLst>
        <ext xmlns:x14="http://schemas.microsoft.com/office/spreadsheetml/2009/9/main" uri="{B025F937-C7B1-47D3-B67F-A62EFF666E3E}">
          <x14:id>{7F39DE34-8C9E-4A26-BEA9-766EA5F4397D}</x14:id>
        </ext>
      </extLst>
    </cfRule>
  </conditionalFormatting>
  <conditionalFormatting sqref="N47 J47 H47 L47 Q47 T47 W47 Z47 AD47 AK47 AN47 AQ47 AT47 AG47">
    <cfRule type="containsText" dxfId="949" priority="1200" operator="containsText" text="P">
      <formula>NOT(ISERROR(SEARCH("P",H47)))</formula>
    </cfRule>
    <cfRule type="containsText" dxfId="948" priority="1201" operator="containsText" text="N">
      <formula>NOT(ISERROR(SEARCH("N",H47)))</formula>
    </cfRule>
    <cfRule type="containsText" dxfId="947" priority="1202" operator="containsText" text="y">
      <formula>NOT(ISERROR(SEARCH("y",H47)))</formula>
    </cfRule>
  </conditionalFormatting>
  <conditionalFormatting sqref="N47 H47 J47 L47 Q47 T47 W47 Z47 AD47 AK47 AN47 AQ47 AT47 AG47">
    <cfRule type="endsWith" dxfId="946" priority="1199" operator="endsWith" text="na">
      <formula>RIGHT(H47,LEN("na"))="na"</formula>
    </cfRule>
  </conditionalFormatting>
  <conditionalFormatting sqref="BB48">
    <cfRule type="dataBar" priority="1198">
      <dataBar showValue="0">
        <cfvo type="num" val="0"/>
        <cfvo type="num" val="1"/>
        <color rgb="FFFF0000"/>
      </dataBar>
      <extLst>
        <ext xmlns:x14="http://schemas.microsoft.com/office/spreadsheetml/2009/9/main" uri="{B025F937-C7B1-47D3-B67F-A62EFF666E3E}">
          <x14:id>{CB8356AD-072F-45F8-AD0C-2DB63E2C9DE3}</x14:id>
        </ext>
      </extLst>
    </cfRule>
  </conditionalFormatting>
  <conditionalFormatting sqref="N48 J48 H48 L48 Q48 T48 W48 Z48 AD48 AK48 AN48 AQ48 AT48 AG48">
    <cfRule type="containsText" dxfId="945" priority="1195" operator="containsText" text="P">
      <formula>NOT(ISERROR(SEARCH("P",H48)))</formula>
    </cfRule>
    <cfRule type="containsText" dxfId="944" priority="1196" operator="containsText" text="N">
      <formula>NOT(ISERROR(SEARCH("N",H48)))</formula>
    </cfRule>
    <cfRule type="containsText" dxfId="943" priority="1197" operator="containsText" text="y">
      <formula>NOT(ISERROR(SEARCH("y",H48)))</formula>
    </cfRule>
  </conditionalFormatting>
  <conditionalFormatting sqref="N48 H48 J48 L48 Q48 T48 W48 Z48 AD48 AK48 AN48 AQ48 AT48 AG48">
    <cfRule type="endsWith" dxfId="942" priority="1194" operator="endsWith" text="na">
      <formula>RIGHT(H48,LEN("na"))="na"</formula>
    </cfRule>
  </conditionalFormatting>
  <conditionalFormatting sqref="BB46">
    <cfRule type="dataBar" priority="1193">
      <dataBar showValue="0">
        <cfvo type="num" val="0"/>
        <cfvo type="num" val="1"/>
        <color rgb="FFFF0000"/>
      </dataBar>
      <extLst>
        <ext xmlns:x14="http://schemas.microsoft.com/office/spreadsheetml/2009/9/main" uri="{B025F937-C7B1-47D3-B67F-A62EFF666E3E}">
          <x14:id>{61396989-9107-4B9E-B0A9-ECA9F854AD60}</x14:id>
        </ext>
      </extLst>
    </cfRule>
  </conditionalFormatting>
  <conditionalFormatting sqref="N46 J46 H46 L46 Q46 T46 W46 Z46 AD46 AK46 AN46 AQ46 AT46 AG46">
    <cfRule type="containsText" dxfId="941" priority="1190" operator="containsText" text="P">
      <formula>NOT(ISERROR(SEARCH("P",H46)))</formula>
    </cfRule>
    <cfRule type="containsText" dxfId="940" priority="1191" operator="containsText" text="N">
      <formula>NOT(ISERROR(SEARCH("N",H46)))</formula>
    </cfRule>
    <cfRule type="containsText" dxfId="939" priority="1192" operator="containsText" text="y">
      <formula>NOT(ISERROR(SEARCH("y",H46)))</formula>
    </cfRule>
  </conditionalFormatting>
  <conditionalFormatting sqref="N46 H46 J46 L46 Q46 T46 W46 Z46 AD46 AK46 AN46 AQ46 AT46 AG46">
    <cfRule type="endsWith" dxfId="938" priority="1189" operator="endsWith" text="na">
      <formula>RIGHT(H46,LEN("na"))="na"</formula>
    </cfRule>
  </conditionalFormatting>
  <conditionalFormatting sqref="BB43">
    <cfRule type="dataBar" priority="1181">
      <dataBar showValue="0">
        <cfvo type="num" val="0"/>
        <cfvo type="num" val="1"/>
        <color rgb="FFFF0000"/>
      </dataBar>
      <extLst>
        <ext xmlns:x14="http://schemas.microsoft.com/office/spreadsheetml/2009/9/main" uri="{B025F937-C7B1-47D3-B67F-A62EFF666E3E}">
          <x14:id>{89153D5D-0F83-47AC-B205-3C05B114371A}</x14:id>
        </ext>
      </extLst>
    </cfRule>
  </conditionalFormatting>
  <conditionalFormatting sqref="AR43">
    <cfRule type="containsText" dxfId="937" priority="1179" operator="containsText" text="N">
      <formula>NOT(ISERROR(SEARCH("N",AR43)))</formula>
    </cfRule>
    <cfRule type="containsText" dxfId="936" priority="1180" operator="containsText" text="y">
      <formula>NOT(ISERROR(SEARCH("y",AR43)))</formula>
    </cfRule>
  </conditionalFormatting>
  <conditionalFormatting sqref="U43">
    <cfRule type="containsText" dxfId="935" priority="1177" operator="containsText" text="N">
      <formula>NOT(ISERROR(SEARCH("N",U43)))</formula>
    </cfRule>
    <cfRule type="containsText" dxfId="934" priority="1178" operator="containsText" text="y">
      <formula>NOT(ISERROR(SEARCH("y",U43)))</formula>
    </cfRule>
  </conditionalFormatting>
  <conditionalFormatting sqref="O43">
    <cfRule type="containsText" dxfId="933" priority="1175" operator="containsText" text="N">
      <formula>NOT(ISERROR(SEARCH("N",O43)))</formula>
    </cfRule>
    <cfRule type="containsText" dxfId="932" priority="1176" operator="containsText" text="y">
      <formula>NOT(ISERROR(SEARCH("y",O43)))</formula>
    </cfRule>
  </conditionalFormatting>
  <conditionalFormatting sqref="AG43 AT43 AQ43 AN43 AK43 AD43 Z43 W43 T43 Q43 L43 H43 J43 N43">
    <cfRule type="containsText" dxfId="931" priority="1172" operator="containsText" text="P">
      <formula>NOT(ISERROR(SEARCH("P",H43)))</formula>
    </cfRule>
    <cfRule type="containsText" dxfId="930" priority="1173" operator="containsText" text="N">
      <formula>NOT(ISERROR(SEARCH("N",H43)))</formula>
    </cfRule>
    <cfRule type="containsText" dxfId="929" priority="1174" operator="containsText" text="y">
      <formula>NOT(ISERROR(SEARCH("y",H43)))</formula>
    </cfRule>
  </conditionalFormatting>
  <conditionalFormatting sqref="AG43 AT43 AQ43 AN43 AK43 AD43 Z43 W43 T43 Q43 L43 J43 H43 N43">
    <cfRule type="endsWith" dxfId="928" priority="1171" operator="endsWith" text="na">
      <formula>RIGHT(H43,LEN("na"))="na"</formula>
    </cfRule>
  </conditionalFormatting>
  <conditionalFormatting sqref="AH43">
    <cfRule type="containsText" dxfId="927" priority="1169" operator="containsText" text="N">
      <formula>NOT(ISERROR(SEARCH("N",AH43)))</formula>
    </cfRule>
    <cfRule type="containsText" dxfId="926" priority="1170" operator="containsText" text="y">
      <formula>NOT(ISERROR(SEARCH("y",AH43)))</formula>
    </cfRule>
  </conditionalFormatting>
  <conditionalFormatting sqref="BB51">
    <cfRule type="dataBar" priority="1168">
      <dataBar showValue="0">
        <cfvo type="num" val="0"/>
        <cfvo type="num" val="1"/>
        <color rgb="FFFF0000"/>
      </dataBar>
      <extLst>
        <ext xmlns:x14="http://schemas.microsoft.com/office/spreadsheetml/2009/9/main" uri="{B025F937-C7B1-47D3-B67F-A62EFF666E3E}">
          <x14:id>{A5B9BD96-81D7-4C02-8C36-7E03FE9E0095}</x14:id>
        </ext>
      </extLst>
    </cfRule>
  </conditionalFormatting>
  <conditionalFormatting sqref="N51 J51 H51 L51 Q51 T51 W51 Z51 AD51 AK51 AN51 AQ51 AT51 AG51">
    <cfRule type="containsText" dxfId="925" priority="1165" operator="containsText" text="P">
      <formula>NOT(ISERROR(SEARCH("P",H51)))</formula>
    </cfRule>
    <cfRule type="containsText" dxfId="924" priority="1166" operator="containsText" text="N">
      <formula>NOT(ISERROR(SEARCH("N",H51)))</formula>
    </cfRule>
    <cfRule type="containsText" dxfId="923" priority="1167" operator="containsText" text="y">
      <formula>NOT(ISERROR(SEARCH("y",H51)))</formula>
    </cfRule>
  </conditionalFormatting>
  <conditionalFormatting sqref="N51 H51 J51 L51 Q51 T51 W51 Z51 AD51 AK51 AN51 AQ51 AT51 AG51">
    <cfRule type="endsWith" dxfId="922" priority="1164" operator="endsWith" text="na">
      <formula>RIGHT(H51,LEN("na"))="na"</formula>
    </cfRule>
  </conditionalFormatting>
  <conditionalFormatting sqref="BB52">
    <cfRule type="dataBar" priority="1163">
      <dataBar showValue="0">
        <cfvo type="num" val="0"/>
        <cfvo type="num" val="1"/>
        <color rgb="FFFF0000"/>
      </dataBar>
      <extLst>
        <ext xmlns:x14="http://schemas.microsoft.com/office/spreadsheetml/2009/9/main" uri="{B025F937-C7B1-47D3-B67F-A62EFF666E3E}">
          <x14:id>{3042B387-EB4D-4748-8ACE-A8D3F9D5133F}</x14:id>
        </ext>
      </extLst>
    </cfRule>
  </conditionalFormatting>
  <conditionalFormatting sqref="N52 J52 H52 L52 Q52 T52 W52 Z52 AD52 AK52 AN52 AQ52 AT52 AG52">
    <cfRule type="containsText" dxfId="921" priority="1160" operator="containsText" text="P">
      <formula>NOT(ISERROR(SEARCH("P",H52)))</formula>
    </cfRule>
    <cfRule type="containsText" dxfId="920" priority="1161" operator="containsText" text="N">
      <formula>NOT(ISERROR(SEARCH("N",H52)))</formula>
    </cfRule>
    <cfRule type="containsText" dxfId="919" priority="1162" operator="containsText" text="y">
      <formula>NOT(ISERROR(SEARCH("y",H52)))</formula>
    </cfRule>
  </conditionalFormatting>
  <conditionalFormatting sqref="N52 H52 J52 L52 Q52 T52 W52 Z52 AD52 AK52 AN52 AQ52 AT52 AG52">
    <cfRule type="endsWith" dxfId="918" priority="1159" operator="endsWith" text="na">
      <formula>RIGHT(H52,LEN("na"))="na"</formula>
    </cfRule>
  </conditionalFormatting>
  <conditionalFormatting sqref="BB54">
    <cfRule type="dataBar" priority="1158">
      <dataBar showValue="0">
        <cfvo type="num" val="0"/>
        <cfvo type="num" val="1"/>
        <color rgb="FFFF0000"/>
      </dataBar>
      <extLst>
        <ext xmlns:x14="http://schemas.microsoft.com/office/spreadsheetml/2009/9/main" uri="{B025F937-C7B1-47D3-B67F-A62EFF666E3E}">
          <x14:id>{43AA08B1-6FAF-4B65-BF48-A7364303B422}</x14:id>
        </ext>
      </extLst>
    </cfRule>
  </conditionalFormatting>
  <conditionalFormatting sqref="N54 J54 H54 L54 Q54 T54 W54 Z54 AD54 AK54 AN54 AQ54 AT54 AG54">
    <cfRule type="containsText" dxfId="917" priority="1155" operator="containsText" text="P">
      <formula>NOT(ISERROR(SEARCH("P",H54)))</formula>
    </cfRule>
    <cfRule type="containsText" dxfId="916" priority="1156" operator="containsText" text="N">
      <formula>NOT(ISERROR(SEARCH("N",H54)))</formula>
    </cfRule>
    <cfRule type="containsText" dxfId="915" priority="1157" operator="containsText" text="y">
      <formula>NOT(ISERROR(SEARCH("y",H54)))</formula>
    </cfRule>
  </conditionalFormatting>
  <conditionalFormatting sqref="N54 H54 J54 L54 Q54 T54 W54 Z54 AD54 AK54 AN54 AQ54 AT54 AG54">
    <cfRule type="endsWith" dxfId="914" priority="1154" operator="endsWith" text="na">
      <formula>RIGHT(H54,LEN("na"))="na"</formula>
    </cfRule>
  </conditionalFormatting>
  <conditionalFormatting sqref="BB55">
    <cfRule type="dataBar" priority="1153">
      <dataBar showValue="0">
        <cfvo type="num" val="0"/>
        <cfvo type="num" val="1"/>
        <color rgb="FFFF0000"/>
      </dataBar>
      <extLst>
        <ext xmlns:x14="http://schemas.microsoft.com/office/spreadsheetml/2009/9/main" uri="{B025F937-C7B1-47D3-B67F-A62EFF666E3E}">
          <x14:id>{E2A799C4-1EFE-4A01-B5B0-AB9251328A76}</x14:id>
        </ext>
      </extLst>
    </cfRule>
  </conditionalFormatting>
  <conditionalFormatting sqref="N55 J55 H55 L55 Q55 T55 W55 Z55 AD55 AK55 AN55 AQ55 AT55 AG55">
    <cfRule type="containsText" dxfId="913" priority="1150" operator="containsText" text="P">
      <formula>NOT(ISERROR(SEARCH("P",H55)))</formula>
    </cfRule>
    <cfRule type="containsText" dxfId="912" priority="1151" operator="containsText" text="N">
      <formula>NOT(ISERROR(SEARCH("N",H55)))</formula>
    </cfRule>
    <cfRule type="containsText" dxfId="911" priority="1152" operator="containsText" text="y">
      <formula>NOT(ISERROR(SEARCH("y",H55)))</formula>
    </cfRule>
  </conditionalFormatting>
  <conditionalFormatting sqref="N55 H55 J55 L55 Q55 T55 W55 Z55 AD55 AK55 AN55 AQ55 AT55 AG55">
    <cfRule type="endsWith" dxfId="910" priority="1149" operator="endsWith" text="na">
      <formula>RIGHT(H55,LEN("na"))="na"</formula>
    </cfRule>
  </conditionalFormatting>
  <conditionalFormatting sqref="BB53">
    <cfRule type="dataBar" priority="1148">
      <dataBar showValue="0">
        <cfvo type="num" val="0"/>
        <cfvo type="num" val="1"/>
        <color rgb="FFFF0000"/>
      </dataBar>
      <extLst>
        <ext xmlns:x14="http://schemas.microsoft.com/office/spreadsheetml/2009/9/main" uri="{B025F937-C7B1-47D3-B67F-A62EFF666E3E}">
          <x14:id>{A333E746-5F3D-4724-B405-8E7E8D8FC9B4}</x14:id>
        </ext>
      </extLst>
    </cfRule>
  </conditionalFormatting>
  <conditionalFormatting sqref="BB50">
    <cfRule type="dataBar" priority="1128">
      <dataBar showValue="0">
        <cfvo type="num" val="0"/>
        <cfvo type="num" val="1"/>
        <color rgb="FFFF0000"/>
      </dataBar>
      <extLst>
        <ext xmlns:x14="http://schemas.microsoft.com/office/spreadsheetml/2009/9/main" uri="{B025F937-C7B1-47D3-B67F-A62EFF666E3E}">
          <x14:id>{298F02C2-0D73-4C8A-8232-1A70EB03539B}</x14:id>
        </ext>
      </extLst>
    </cfRule>
  </conditionalFormatting>
  <conditionalFormatting sqref="U50">
    <cfRule type="containsText" dxfId="909" priority="1126" operator="containsText" text="N">
      <formula>NOT(ISERROR(SEARCH("N",U50)))</formula>
    </cfRule>
    <cfRule type="containsText" dxfId="908" priority="1127" operator="containsText" text="y">
      <formula>NOT(ISERROR(SEARCH("y",U50)))</formula>
    </cfRule>
  </conditionalFormatting>
  <conditionalFormatting sqref="AG50 AT50 AQ50 AN50 AK50 AD50 Z50 W50 T50 Q50 L50 H50 J50 N50">
    <cfRule type="containsText" dxfId="907" priority="1123" operator="containsText" text="P">
      <formula>NOT(ISERROR(SEARCH("P",H50)))</formula>
    </cfRule>
    <cfRule type="containsText" dxfId="906" priority="1124" operator="containsText" text="N">
      <formula>NOT(ISERROR(SEARCH("N",H50)))</formula>
    </cfRule>
    <cfRule type="containsText" dxfId="905" priority="1125" operator="containsText" text="y">
      <formula>NOT(ISERROR(SEARCH("y",H50)))</formula>
    </cfRule>
  </conditionalFormatting>
  <conditionalFormatting sqref="AG50 AT50 AQ50 AN50 AK50 AD50 Z50 W50 T50 Q50 L50 J50 H50 N50">
    <cfRule type="endsWith" dxfId="904" priority="1122" operator="endsWith" text="na">
      <formula>RIGHT(H50,LEN("na"))="na"</formula>
    </cfRule>
  </conditionalFormatting>
  <conditionalFormatting sqref="BB57:BB61">
    <cfRule type="dataBar" priority="1096">
      <dataBar showValue="0">
        <cfvo type="num" val="0"/>
        <cfvo type="num" val="1"/>
        <color rgb="FFFF0000"/>
      </dataBar>
      <extLst>
        <ext xmlns:x14="http://schemas.microsoft.com/office/spreadsheetml/2009/9/main" uri="{B025F937-C7B1-47D3-B67F-A62EFF666E3E}">
          <x14:id>{BE56F4F3-9012-4D25-AFEE-51C0DDE99E5F}</x14:id>
        </ext>
      </extLst>
    </cfRule>
  </conditionalFormatting>
  <conditionalFormatting sqref="BB62:BB66">
    <cfRule type="dataBar" priority="1089">
      <dataBar showValue="0">
        <cfvo type="num" val="0"/>
        <cfvo type="num" val="1"/>
        <color rgb="FFFF0000"/>
      </dataBar>
      <extLst>
        <ext xmlns:x14="http://schemas.microsoft.com/office/spreadsheetml/2009/9/main" uri="{B025F937-C7B1-47D3-B67F-A62EFF666E3E}">
          <x14:id>{0F5DF9C8-8124-465A-8BA2-C90107A96671}</x14:id>
        </ext>
      </extLst>
    </cfRule>
  </conditionalFormatting>
  <conditionalFormatting sqref="U62:U66">
    <cfRule type="containsText" dxfId="903" priority="1087" operator="containsText" text="N">
      <formula>NOT(ISERROR(SEARCH("N",U62)))</formula>
    </cfRule>
    <cfRule type="containsText" dxfId="902" priority="1088" operator="containsText" text="y">
      <formula>NOT(ISERROR(SEARCH("y",U62)))</formula>
    </cfRule>
  </conditionalFormatting>
  <conditionalFormatting sqref="AG62:AG66 AT62:AT66 AQ62:AQ66 AN62:AN66 AK62:AK66 AD62:AD66 Z62:Z66 W62:W66 T62:T66 Q62:Q66 L62:L66 H62:H66 J62:J66 N62:N66">
    <cfRule type="containsText" dxfId="901" priority="1084" operator="containsText" text="P">
      <formula>NOT(ISERROR(SEARCH("P",H62)))</formula>
    </cfRule>
    <cfRule type="containsText" dxfId="900" priority="1085" operator="containsText" text="N">
      <formula>NOT(ISERROR(SEARCH("N",H62)))</formula>
    </cfRule>
    <cfRule type="containsText" dxfId="899" priority="1086" operator="containsText" text="y">
      <formula>NOT(ISERROR(SEARCH("y",H62)))</formula>
    </cfRule>
  </conditionalFormatting>
  <conditionalFormatting sqref="AG62:AG66 AT62:AT66 AQ62:AQ66 AN62:AN66 AK62:AK66 AD62:AD66 Z62:Z66 W62:W66 T62:T66 Q62:Q66 L62:L66 J62:J66 H62:H66 N62:N66">
    <cfRule type="endsWith" dxfId="898" priority="1083" operator="endsWith" text="na">
      <formula>RIGHT(H62,LEN("na"))="na"</formula>
    </cfRule>
  </conditionalFormatting>
  <conditionalFormatting sqref="BB67:BB71">
    <cfRule type="dataBar" priority="1082">
      <dataBar showValue="0">
        <cfvo type="num" val="0"/>
        <cfvo type="num" val="1"/>
        <color rgb="FFFF0000"/>
      </dataBar>
      <extLst>
        <ext xmlns:x14="http://schemas.microsoft.com/office/spreadsheetml/2009/9/main" uri="{B025F937-C7B1-47D3-B67F-A62EFF666E3E}">
          <x14:id>{F72D970B-3248-4A64-9922-D4293F9BBDFD}</x14:id>
        </ext>
      </extLst>
    </cfRule>
  </conditionalFormatting>
  <conditionalFormatting sqref="AG67:AG71 AT67:AT71 AQ67:AQ71 AN67:AN71 AK67:AK71 AD67:AD71 Z67:Z71 W67:W71 T67:T71 Q67:Q71 L67:L71 H67:H71 J67:J71 N67:N71">
    <cfRule type="containsText" dxfId="897" priority="1077" operator="containsText" text="P">
      <formula>NOT(ISERROR(SEARCH("P",H67)))</formula>
    </cfRule>
    <cfRule type="containsText" dxfId="896" priority="1078" operator="containsText" text="N">
      <formula>NOT(ISERROR(SEARCH("N",H67)))</formula>
    </cfRule>
    <cfRule type="containsText" dxfId="895" priority="1079" operator="containsText" text="y">
      <formula>NOT(ISERROR(SEARCH("y",H67)))</formula>
    </cfRule>
  </conditionalFormatting>
  <conditionalFormatting sqref="AG67:AG71 AT67:AT71 AQ67:AQ71 AN67:AN71 AK67:AK71 AD67:AD71 Z67:Z71 W67:W71 T67:T71 Q67:Q71 L67:L71 J67:J71 H67:H71 N67:N71">
    <cfRule type="endsWith" dxfId="894" priority="1076" operator="endsWith" text="na">
      <formula>RIGHT(H67,LEN("na"))="na"</formula>
    </cfRule>
  </conditionalFormatting>
  <conditionalFormatting sqref="BB72:BB76">
    <cfRule type="dataBar" priority="1075">
      <dataBar showValue="0">
        <cfvo type="num" val="0"/>
        <cfvo type="num" val="1"/>
        <color rgb="FFFF0000"/>
      </dataBar>
      <extLst>
        <ext xmlns:x14="http://schemas.microsoft.com/office/spreadsheetml/2009/9/main" uri="{B025F937-C7B1-47D3-B67F-A62EFF666E3E}">
          <x14:id>{6BCF17A0-544A-4C0B-8F93-4530C2EB4C00}</x14:id>
        </ext>
      </extLst>
    </cfRule>
  </conditionalFormatting>
  <conditionalFormatting sqref="U72:U76">
    <cfRule type="containsText" dxfId="893" priority="1073" operator="containsText" text="N">
      <formula>NOT(ISERROR(SEARCH("N",U72)))</formula>
    </cfRule>
    <cfRule type="containsText" dxfId="892" priority="1074" operator="containsText" text="y">
      <formula>NOT(ISERROR(SEARCH("y",U72)))</formula>
    </cfRule>
  </conditionalFormatting>
  <conditionalFormatting sqref="AG72:AG76 AT72:AT76 AQ72:AQ76 AN72:AN76 AK72:AK76 AD72:AD76 Z72:Z76 W72:W76 T72:T76 Q72:Q76 L72:L76 H72:H76 J72:J76 N72:N76">
    <cfRule type="containsText" dxfId="891" priority="1070" operator="containsText" text="P">
      <formula>NOT(ISERROR(SEARCH("P",H72)))</formula>
    </cfRule>
    <cfRule type="containsText" dxfId="890" priority="1071" operator="containsText" text="N">
      <formula>NOT(ISERROR(SEARCH("N",H72)))</formula>
    </cfRule>
    <cfRule type="containsText" dxfId="889" priority="1072" operator="containsText" text="y">
      <formula>NOT(ISERROR(SEARCH("y",H72)))</formula>
    </cfRule>
  </conditionalFormatting>
  <conditionalFormatting sqref="AG72:AG76 AT72:AT76 AQ72:AQ76 AN72:AN76 AK72:AK76 AD72:AD76 Z72:Z76 W72:W76 T72:T76 Q72:Q76 L72:L76 J72:J76 H72:H76 N72:N76">
    <cfRule type="endsWith" dxfId="888" priority="1069" operator="endsWith" text="na">
      <formula>RIGHT(H72,LEN("na"))="na"</formula>
    </cfRule>
  </conditionalFormatting>
  <conditionalFormatting sqref="BB77:BB79">
    <cfRule type="dataBar" priority="1068">
      <dataBar showValue="0">
        <cfvo type="num" val="0"/>
        <cfvo type="num" val="1"/>
        <color rgb="FFFF0000"/>
      </dataBar>
      <extLst>
        <ext xmlns:x14="http://schemas.microsoft.com/office/spreadsheetml/2009/9/main" uri="{B025F937-C7B1-47D3-B67F-A62EFF666E3E}">
          <x14:id>{12708010-28AD-4CFB-89DC-6A987447F806}</x14:id>
        </ext>
      </extLst>
    </cfRule>
  </conditionalFormatting>
  <conditionalFormatting sqref="U77:U79">
    <cfRule type="containsText" dxfId="887" priority="1066" operator="containsText" text="N">
      <formula>NOT(ISERROR(SEARCH("N",U77)))</formula>
    </cfRule>
    <cfRule type="containsText" dxfId="886" priority="1067" operator="containsText" text="y">
      <formula>NOT(ISERROR(SEARCH("y",U77)))</formula>
    </cfRule>
  </conditionalFormatting>
  <conditionalFormatting sqref="BB80:BB84">
    <cfRule type="dataBar" priority="1061">
      <dataBar showValue="0">
        <cfvo type="num" val="0"/>
        <cfvo type="num" val="1"/>
        <color rgb="FFFF0000"/>
      </dataBar>
      <extLst>
        <ext xmlns:x14="http://schemas.microsoft.com/office/spreadsheetml/2009/9/main" uri="{B025F937-C7B1-47D3-B67F-A62EFF666E3E}">
          <x14:id>{DC13EA18-F8FD-4A61-AB36-92678A4884A1}</x14:id>
        </ext>
      </extLst>
    </cfRule>
  </conditionalFormatting>
  <conditionalFormatting sqref="U80:U84">
    <cfRule type="containsText" dxfId="885" priority="1059" operator="containsText" text="N">
      <formula>NOT(ISERROR(SEARCH("N",U80)))</formula>
    </cfRule>
    <cfRule type="containsText" dxfId="884" priority="1060" operator="containsText" text="y">
      <formula>NOT(ISERROR(SEARCH("y",U80)))</formula>
    </cfRule>
  </conditionalFormatting>
  <conditionalFormatting sqref="AG80:AG84 AT80:AT84 AQ80:AQ84 AN80:AN84 AK80:AK84 AD80:AD84 Z80:Z84 W80:W84 T80:T84 Q80:Q84 L80:L84 H80:H84 J80:J84 N80:N84">
    <cfRule type="containsText" dxfId="883" priority="1056" operator="containsText" text="P">
      <formula>NOT(ISERROR(SEARCH("P",H80)))</formula>
    </cfRule>
    <cfRule type="containsText" dxfId="882" priority="1057" operator="containsText" text="N">
      <formula>NOT(ISERROR(SEARCH("N",H80)))</formula>
    </cfRule>
    <cfRule type="containsText" dxfId="881" priority="1058" operator="containsText" text="y">
      <formula>NOT(ISERROR(SEARCH("y",H80)))</formula>
    </cfRule>
  </conditionalFormatting>
  <conditionalFormatting sqref="AG80:AG84 AT80:AT84 AQ80:AQ84 AN80:AN84 AK80:AK84 AD80:AD84 Z80:Z84 W80:W84 T80:T84 Q80:Q84 L80:L84 J80:J84 H80:H84 N80:N84">
    <cfRule type="endsWith" dxfId="880" priority="1055" operator="endsWith" text="na">
      <formula>RIGHT(H80,LEN("na"))="na"</formula>
    </cfRule>
  </conditionalFormatting>
  <conditionalFormatting sqref="AA22 AE22 AL22 AU22 R22">
    <cfRule type="containsText" dxfId="879" priority="1049" operator="containsText" text="N">
      <formula>NOT(ISERROR(SEARCH("N",R22)))</formula>
    </cfRule>
    <cfRule type="containsText" dxfId="878" priority="1050" operator="containsText" text="y">
      <formula>NOT(ISERROR(SEARCH("y",R22)))</formula>
    </cfRule>
  </conditionalFormatting>
  <conditionalFormatting sqref="AR22">
    <cfRule type="containsText" dxfId="877" priority="1047" operator="containsText" text="N">
      <formula>NOT(ISERROR(SEARCH("N",AR22)))</formula>
    </cfRule>
    <cfRule type="containsText" dxfId="876" priority="1048" operator="containsText" text="y">
      <formula>NOT(ISERROR(SEARCH("y",AR22)))</formula>
    </cfRule>
  </conditionalFormatting>
  <conditionalFormatting sqref="U22">
    <cfRule type="containsText" dxfId="875" priority="1045" operator="containsText" text="N">
      <formula>NOT(ISERROR(SEARCH("N",U22)))</formula>
    </cfRule>
    <cfRule type="containsText" dxfId="874" priority="1046" operator="containsText" text="y">
      <formula>NOT(ISERROR(SEARCH("y",U22)))</formula>
    </cfRule>
  </conditionalFormatting>
  <conditionalFormatting sqref="O22">
    <cfRule type="containsText" dxfId="873" priority="1043" operator="containsText" text="N">
      <formula>NOT(ISERROR(SEARCH("N",O22)))</formula>
    </cfRule>
    <cfRule type="containsText" dxfId="872" priority="1044" operator="containsText" text="y">
      <formula>NOT(ISERROR(SEARCH("y",O22)))</formula>
    </cfRule>
  </conditionalFormatting>
  <conditionalFormatting sqref="AG22 AT22 AQ22 AN22 AK22 AD22 Z22 W22 T22 Q22 H22 J22 N22">
    <cfRule type="containsText" dxfId="871" priority="1040" operator="containsText" text="P">
      <formula>NOT(ISERROR(SEARCH("P",H22)))</formula>
    </cfRule>
    <cfRule type="containsText" dxfId="870" priority="1041" operator="containsText" text="N">
      <formula>NOT(ISERROR(SEARCH("N",H22)))</formula>
    </cfRule>
    <cfRule type="containsText" dxfId="869" priority="1042" operator="containsText" text="y">
      <formula>NOT(ISERROR(SEARCH("y",H22)))</formula>
    </cfRule>
  </conditionalFormatting>
  <conditionalFormatting sqref="AG22 AT22 AQ22 AN22 AK22 AD22 Z22 W22 T22 Q22 J22 H22 N22">
    <cfRule type="endsWith" dxfId="868" priority="1039" operator="endsWith" text="na">
      <formula>RIGHT(H22,LEN("na"))="na"</formula>
    </cfRule>
  </conditionalFormatting>
  <conditionalFormatting sqref="AH22">
    <cfRule type="containsText" dxfId="867" priority="1037" operator="containsText" text="N">
      <formula>NOT(ISERROR(SEARCH("N",AH22)))</formula>
    </cfRule>
    <cfRule type="containsText" dxfId="866" priority="1038" operator="containsText" text="y">
      <formula>NOT(ISERROR(SEARCH("y",AH22)))</formula>
    </cfRule>
  </conditionalFormatting>
  <conditionalFormatting sqref="AA23 AE23 AL23 AU23 R23">
    <cfRule type="containsText" dxfId="865" priority="1035" operator="containsText" text="N">
      <formula>NOT(ISERROR(SEARCH("N",R23)))</formula>
    </cfRule>
    <cfRule type="containsText" dxfId="864" priority="1036" operator="containsText" text="y">
      <formula>NOT(ISERROR(SEARCH("y",R23)))</formula>
    </cfRule>
  </conditionalFormatting>
  <conditionalFormatting sqref="AR23">
    <cfRule type="containsText" dxfId="863" priority="1033" operator="containsText" text="N">
      <formula>NOT(ISERROR(SEARCH("N",AR23)))</formula>
    </cfRule>
    <cfRule type="containsText" dxfId="862" priority="1034" operator="containsText" text="y">
      <formula>NOT(ISERROR(SEARCH("y",AR23)))</formula>
    </cfRule>
  </conditionalFormatting>
  <conditionalFormatting sqref="U23">
    <cfRule type="containsText" dxfId="861" priority="1031" operator="containsText" text="N">
      <formula>NOT(ISERROR(SEARCH("N",U23)))</formula>
    </cfRule>
    <cfRule type="containsText" dxfId="860" priority="1032" operator="containsText" text="y">
      <formula>NOT(ISERROR(SEARCH("y",U23)))</formula>
    </cfRule>
  </conditionalFormatting>
  <conditionalFormatting sqref="O23">
    <cfRule type="containsText" dxfId="859" priority="1029" operator="containsText" text="N">
      <formula>NOT(ISERROR(SEARCH("N",O23)))</formula>
    </cfRule>
    <cfRule type="containsText" dxfId="858" priority="1030" operator="containsText" text="y">
      <formula>NOT(ISERROR(SEARCH("y",O23)))</formula>
    </cfRule>
  </conditionalFormatting>
  <conditionalFormatting sqref="N23 J23 H23 L23 Q23 T23 W23 Z23 AD23 AK23 AQ23 AT23 AG23">
    <cfRule type="containsText" dxfId="857" priority="1026" operator="containsText" text="P">
      <formula>NOT(ISERROR(SEARCH("P",H23)))</formula>
    </cfRule>
    <cfRule type="containsText" dxfId="856" priority="1027" operator="containsText" text="N">
      <formula>NOT(ISERROR(SEARCH("N",H23)))</formula>
    </cfRule>
    <cfRule type="containsText" dxfId="855" priority="1028" operator="containsText" text="y">
      <formula>NOT(ISERROR(SEARCH("y",H23)))</formula>
    </cfRule>
  </conditionalFormatting>
  <conditionalFormatting sqref="N23 H23 J23 L23 Q23 T23 W23 Z23 AD23 AK23 AQ23 AT23 AG23">
    <cfRule type="endsWith" dxfId="854" priority="1025" operator="endsWith" text="na">
      <formula>RIGHT(H23,LEN("na"))="na"</formula>
    </cfRule>
  </conditionalFormatting>
  <conditionalFormatting sqref="AH23">
    <cfRule type="containsText" dxfId="853" priority="1023" operator="containsText" text="N">
      <formula>NOT(ISERROR(SEARCH("N",AH23)))</formula>
    </cfRule>
    <cfRule type="containsText" dxfId="852" priority="1024" operator="containsText" text="y">
      <formula>NOT(ISERROR(SEARCH("y",AH23)))</formula>
    </cfRule>
  </conditionalFormatting>
  <conditionalFormatting sqref="AA27 AE27 AL27 AU27 R27">
    <cfRule type="containsText" dxfId="851" priority="1021" operator="containsText" text="N">
      <formula>NOT(ISERROR(SEARCH("N",R27)))</formula>
    </cfRule>
    <cfRule type="containsText" dxfId="850" priority="1022" operator="containsText" text="y">
      <formula>NOT(ISERROR(SEARCH("y",R27)))</formula>
    </cfRule>
  </conditionalFormatting>
  <conditionalFormatting sqref="AR27">
    <cfRule type="containsText" dxfId="849" priority="1019" operator="containsText" text="N">
      <formula>NOT(ISERROR(SEARCH("N",AR27)))</formula>
    </cfRule>
    <cfRule type="containsText" dxfId="848" priority="1020" operator="containsText" text="y">
      <formula>NOT(ISERROR(SEARCH("y",AR27)))</formula>
    </cfRule>
  </conditionalFormatting>
  <conditionalFormatting sqref="U27">
    <cfRule type="containsText" dxfId="847" priority="1017" operator="containsText" text="N">
      <formula>NOT(ISERROR(SEARCH("N",U27)))</formula>
    </cfRule>
    <cfRule type="containsText" dxfId="846" priority="1018" operator="containsText" text="y">
      <formula>NOT(ISERROR(SEARCH("y",U27)))</formula>
    </cfRule>
  </conditionalFormatting>
  <conditionalFormatting sqref="O27">
    <cfRule type="containsText" dxfId="845" priority="1015" operator="containsText" text="N">
      <formula>NOT(ISERROR(SEARCH("N",O27)))</formula>
    </cfRule>
    <cfRule type="containsText" dxfId="844" priority="1016" operator="containsText" text="y">
      <formula>NOT(ISERROR(SEARCH("y",O27)))</formula>
    </cfRule>
  </conditionalFormatting>
  <conditionalFormatting sqref="N27">
    <cfRule type="containsText" dxfId="843" priority="1012" operator="containsText" text="P">
      <formula>NOT(ISERROR(SEARCH("P",N27)))</formula>
    </cfRule>
    <cfRule type="containsText" dxfId="842" priority="1013" operator="containsText" text="N">
      <formula>NOT(ISERROR(SEARCH("N",N27)))</formula>
    </cfRule>
    <cfRule type="containsText" dxfId="841" priority="1014" operator="containsText" text="y">
      <formula>NOT(ISERROR(SEARCH("y",N27)))</formula>
    </cfRule>
  </conditionalFormatting>
  <conditionalFormatting sqref="N27">
    <cfRule type="endsWith" dxfId="840" priority="1011" operator="endsWith" text="na">
      <formula>RIGHT(N27,LEN("na"))="na"</formula>
    </cfRule>
  </conditionalFormatting>
  <conditionalFormatting sqref="J27">
    <cfRule type="containsText" dxfId="839" priority="1004" operator="containsText" text="P">
      <formula>NOT(ISERROR(SEARCH("P",J27)))</formula>
    </cfRule>
    <cfRule type="containsText" dxfId="838" priority="1005" operator="containsText" text="N">
      <formula>NOT(ISERROR(SEARCH("N",J27)))</formula>
    </cfRule>
    <cfRule type="containsText" dxfId="837" priority="1006" operator="containsText" text="y">
      <formula>NOT(ISERROR(SEARCH("y",J27)))</formula>
    </cfRule>
  </conditionalFormatting>
  <conditionalFormatting sqref="H27">
    <cfRule type="containsText" dxfId="836" priority="1008" operator="containsText" text="P">
      <formula>NOT(ISERROR(SEARCH("P",H27)))</formula>
    </cfRule>
    <cfRule type="containsText" dxfId="835" priority="1009" operator="containsText" text="N">
      <formula>NOT(ISERROR(SEARCH("N",H27)))</formula>
    </cfRule>
    <cfRule type="containsText" dxfId="834" priority="1010" operator="containsText" text="y">
      <formula>NOT(ISERROR(SEARCH("y",H27)))</formula>
    </cfRule>
  </conditionalFormatting>
  <conditionalFormatting sqref="H27">
    <cfRule type="endsWith" dxfId="833" priority="1007" operator="endsWith" text="na">
      <formula>RIGHT(H27,LEN("na"))="na"</formula>
    </cfRule>
  </conditionalFormatting>
  <conditionalFormatting sqref="J27">
    <cfRule type="endsWith" dxfId="832" priority="1003" operator="endsWith" text="na">
      <formula>RIGHT(J27,LEN("na"))="na"</formula>
    </cfRule>
  </conditionalFormatting>
  <conditionalFormatting sqref="L27">
    <cfRule type="containsText" dxfId="831" priority="1000" operator="containsText" text="P">
      <formula>NOT(ISERROR(SEARCH("P",L27)))</formula>
    </cfRule>
    <cfRule type="containsText" dxfId="830" priority="1001" operator="containsText" text="N">
      <formula>NOT(ISERROR(SEARCH("N",L27)))</formula>
    </cfRule>
    <cfRule type="containsText" dxfId="829" priority="1002" operator="containsText" text="y">
      <formula>NOT(ISERROR(SEARCH("y",L27)))</formula>
    </cfRule>
  </conditionalFormatting>
  <conditionalFormatting sqref="L27">
    <cfRule type="endsWith" dxfId="828" priority="999" operator="endsWith" text="na">
      <formula>RIGHT(L27,LEN("na"))="na"</formula>
    </cfRule>
  </conditionalFormatting>
  <conditionalFormatting sqref="Q27">
    <cfRule type="containsText" dxfId="827" priority="996" operator="containsText" text="P">
      <formula>NOT(ISERROR(SEARCH("P",Q27)))</formula>
    </cfRule>
    <cfRule type="containsText" dxfId="826" priority="997" operator="containsText" text="N">
      <formula>NOT(ISERROR(SEARCH("N",Q27)))</formula>
    </cfRule>
    <cfRule type="containsText" dxfId="825" priority="998" operator="containsText" text="y">
      <formula>NOT(ISERROR(SEARCH("y",Q27)))</formula>
    </cfRule>
  </conditionalFormatting>
  <conditionalFormatting sqref="Q27">
    <cfRule type="endsWith" dxfId="824" priority="995" operator="endsWith" text="na">
      <formula>RIGHT(Q27,LEN("na"))="na"</formula>
    </cfRule>
  </conditionalFormatting>
  <conditionalFormatting sqref="T27">
    <cfRule type="containsText" dxfId="823" priority="992" operator="containsText" text="P">
      <formula>NOT(ISERROR(SEARCH("P",T27)))</formula>
    </cfRule>
    <cfRule type="containsText" dxfId="822" priority="993" operator="containsText" text="N">
      <formula>NOT(ISERROR(SEARCH("N",T27)))</formula>
    </cfRule>
    <cfRule type="containsText" dxfId="821" priority="994" operator="containsText" text="y">
      <formula>NOT(ISERROR(SEARCH("y",T27)))</formula>
    </cfRule>
  </conditionalFormatting>
  <conditionalFormatting sqref="T27">
    <cfRule type="endsWith" dxfId="820" priority="991" operator="endsWith" text="na">
      <formula>RIGHT(T27,LEN("na"))="na"</formula>
    </cfRule>
  </conditionalFormatting>
  <conditionalFormatting sqref="W27">
    <cfRule type="containsText" dxfId="819" priority="988" operator="containsText" text="P">
      <formula>NOT(ISERROR(SEARCH("P",W27)))</formula>
    </cfRule>
    <cfRule type="containsText" dxfId="818" priority="989" operator="containsText" text="N">
      <formula>NOT(ISERROR(SEARCH("N",W27)))</formula>
    </cfRule>
    <cfRule type="containsText" dxfId="817" priority="990" operator="containsText" text="y">
      <formula>NOT(ISERROR(SEARCH("y",W27)))</formula>
    </cfRule>
  </conditionalFormatting>
  <conditionalFormatting sqref="W27">
    <cfRule type="endsWith" dxfId="816" priority="987" operator="endsWith" text="na">
      <formula>RIGHT(W27,LEN("na"))="na"</formula>
    </cfRule>
  </conditionalFormatting>
  <conditionalFormatting sqref="Z27">
    <cfRule type="containsText" dxfId="815" priority="984" operator="containsText" text="P">
      <formula>NOT(ISERROR(SEARCH("P",Z27)))</formula>
    </cfRule>
    <cfRule type="containsText" dxfId="814" priority="985" operator="containsText" text="N">
      <formula>NOT(ISERROR(SEARCH("N",Z27)))</formula>
    </cfRule>
    <cfRule type="containsText" dxfId="813" priority="986" operator="containsText" text="y">
      <formula>NOT(ISERROR(SEARCH("y",Z27)))</formula>
    </cfRule>
  </conditionalFormatting>
  <conditionalFormatting sqref="Z27">
    <cfRule type="endsWith" dxfId="812" priority="983" operator="endsWith" text="na">
      <formula>RIGHT(Z27,LEN("na"))="na"</formula>
    </cfRule>
  </conditionalFormatting>
  <conditionalFormatting sqref="AD27">
    <cfRule type="containsText" dxfId="811" priority="980" operator="containsText" text="P">
      <formula>NOT(ISERROR(SEARCH("P",AD27)))</formula>
    </cfRule>
    <cfRule type="containsText" dxfId="810" priority="981" operator="containsText" text="N">
      <formula>NOT(ISERROR(SEARCH("N",AD27)))</formula>
    </cfRule>
    <cfRule type="containsText" dxfId="809" priority="982" operator="containsText" text="y">
      <formula>NOT(ISERROR(SEARCH("y",AD27)))</formula>
    </cfRule>
  </conditionalFormatting>
  <conditionalFormatting sqref="AD27">
    <cfRule type="endsWith" dxfId="808" priority="979" operator="endsWith" text="na">
      <formula>RIGHT(AD27,LEN("na"))="na"</formula>
    </cfRule>
  </conditionalFormatting>
  <conditionalFormatting sqref="AK27">
    <cfRule type="containsText" dxfId="807" priority="976" operator="containsText" text="P">
      <formula>NOT(ISERROR(SEARCH("P",AK27)))</formula>
    </cfRule>
    <cfRule type="containsText" dxfId="806" priority="977" operator="containsText" text="N">
      <formula>NOT(ISERROR(SEARCH("N",AK27)))</formula>
    </cfRule>
    <cfRule type="containsText" dxfId="805" priority="978" operator="containsText" text="y">
      <formula>NOT(ISERROR(SEARCH("y",AK27)))</formula>
    </cfRule>
  </conditionalFormatting>
  <conditionalFormatting sqref="AK27">
    <cfRule type="endsWith" dxfId="804" priority="975" operator="endsWith" text="na">
      <formula>RIGHT(AK27,LEN("na"))="na"</formula>
    </cfRule>
  </conditionalFormatting>
  <conditionalFormatting sqref="AQ27">
    <cfRule type="containsText" dxfId="803" priority="968" operator="containsText" text="P">
      <formula>NOT(ISERROR(SEARCH("P",AQ27)))</formula>
    </cfRule>
    <cfRule type="containsText" dxfId="802" priority="969" operator="containsText" text="N">
      <formula>NOT(ISERROR(SEARCH("N",AQ27)))</formula>
    </cfRule>
    <cfRule type="containsText" dxfId="801" priority="970" operator="containsText" text="y">
      <formula>NOT(ISERROR(SEARCH("y",AQ27)))</formula>
    </cfRule>
  </conditionalFormatting>
  <conditionalFormatting sqref="AQ27">
    <cfRule type="endsWith" dxfId="800" priority="967" operator="endsWith" text="na">
      <formula>RIGHT(AQ27,LEN("na"))="na"</formula>
    </cfRule>
  </conditionalFormatting>
  <conditionalFormatting sqref="AT27">
    <cfRule type="containsText" dxfId="799" priority="964" operator="containsText" text="P">
      <formula>NOT(ISERROR(SEARCH("P",AT27)))</formula>
    </cfRule>
    <cfRule type="containsText" dxfId="798" priority="965" operator="containsText" text="N">
      <formula>NOT(ISERROR(SEARCH("N",AT27)))</formula>
    </cfRule>
    <cfRule type="containsText" dxfId="797" priority="966" operator="containsText" text="y">
      <formula>NOT(ISERROR(SEARCH("y",AT27)))</formula>
    </cfRule>
  </conditionalFormatting>
  <conditionalFormatting sqref="AT27">
    <cfRule type="endsWith" dxfId="796" priority="963" operator="endsWith" text="na">
      <formula>RIGHT(AT27,LEN("na"))="na"</formula>
    </cfRule>
  </conditionalFormatting>
  <conditionalFormatting sqref="AH27">
    <cfRule type="containsText" dxfId="795" priority="961" operator="containsText" text="N">
      <formula>NOT(ISERROR(SEARCH("N",AH27)))</formula>
    </cfRule>
    <cfRule type="containsText" dxfId="794" priority="962" operator="containsText" text="y">
      <formula>NOT(ISERROR(SEARCH("y",AH27)))</formula>
    </cfRule>
  </conditionalFormatting>
  <conditionalFormatting sqref="AG27">
    <cfRule type="containsText" dxfId="793" priority="958" operator="containsText" text="P">
      <formula>NOT(ISERROR(SEARCH("P",AG27)))</formula>
    </cfRule>
    <cfRule type="containsText" dxfId="792" priority="959" operator="containsText" text="N">
      <formula>NOT(ISERROR(SEARCH("N",AG27)))</formula>
    </cfRule>
    <cfRule type="containsText" dxfId="791" priority="960" operator="containsText" text="y">
      <formula>NOT(ISERROR(SEARCH("y",AG27)))</formula>
    </cfRule>
  </conditionalFormatting>
  <conditionalFormatting sqref="AG27">
    <cfRule type="endsWith" dxfId="790" priority="957" operator="endsWith" text="na">
      <formula>RIGHT(AG27,LEN("na"))="na"</formula>
    </cfRule>
  </conditionalFormatting>
  <conditionalFormatting sqref="R26 AA26 AE26 AL26 AU26">
    <cfRule type="containsText" dxfId="789" priority="955" operator="containsText" text="N">
      <formula>NOT(ISERROR(SEARCH("N",R26)))</formula>
    </cfRule>
    <cfRule type="containsText" dxfId="788" priority="956" operator="containsText" text="y">
      <formula>NOT(ISERROR(SEARCH("y",R26)))</formula>
    </cfRule>
  </conditionalFormatting>
  <conditionalFormatting sqref="AR26">
    <cfRule type="containsText" dxfId="787" priority="953" operator="containsText" text="N">
      <formula>NOT(ISERROR(SEARCH("N",AR26)))</formula>
    </cfRule>
    <cfRule type="containsText" dxfId="786" priority="954" operator="containsText" text="y">
      <formula>NOT(ISERROR(SEARCH("y",AR26)))</formula>
    </cfRule>
  </conditionalFormatting>
  <conditionalFormatting sqref="U26">
    <cfRule type="containsText" dxfId="785" priority="951" operator="containsText" text="N">
      <formula>NOT(ISERROR(SEARCH("N",U26)))</formula>
    </cfRule>
    <cfRule type="containsText" dxfId="784" priority="952" operator="containsText" text="y">
      <formula>NOT(ISERROR(SEARCH("y",U26)))</formula>
    </cfRule>
  </conditionalFormatting>
  <conditionalFormatting sqref="O26">
    <cfRule type="containsText" dxfId="783" priority="949" operator="containsText" text="N">
      <formula>NOT(ISERROR(SEARCH("N",O26)))</formula>
    </cfRule>
    <cfRule type="containsText" dxfId="782" priority="950" operator="containsText" text="y">
      <formula>NOT(ISERROR(SEARCH("y",O26)))</formula>
    </cfRule>
  </conditionalFormatting>
  <conditionalFormatting sqref="AG26 AT26 AQ26 AN26 AK26 AD26 Z26 W26 T26 Q26 L26 H26 J26 N26">
    <cfRule type="containsText" dxfId="781" priority="946" operator="containsText" text="P">
      <formula>NOT(ISERROR(SEARCH("P",H26)))</formula>
    </cfRule>
    <cfRule type="containsText" dxfId="780" priority="947" operator="containsText" text="N">
      <formula>NOT(ISERROR(SEARCH("N",H26)))</formula>
    </cfRule>
    <cfRule type="containsText" dxfId="779" priority="948" operator="containsText" text="y">
      <formula>NOT(ISERROR(SEARCH("y",H26)))</formula>
    </cfRule>
  </conditionalFormatting>
  <conditionalFormatting sqref="AG26 AT26 AQ26 AN26 AK26 AD26 Z26 W26 T26 Q26 L26 J26 H26 N26">
    <cfRule type="endsWith" dxfId="778" priority="945" operator="endsWith" text="na">
      <formula>RIGHT(H26,LEN("na"))="na"</formula>
    </cfRule>
  </conditionalFormatting>
  <conditionalFormatting sqref="AH26">
    <cfRule type="containsText" dxfId="777" priority="943" operator="containsText" text="N">
      <formula>NOT(ISERROR(SEARCH("N",AH26)))</formula>
    </cfRule>
    <cfRule type="containsText" dxfId="776" priority="944" operator="containsText" text="y">
      <formula>NOT(ISERROR(SEARCH("y",AH26)))</formula>
    </cfRule>
  </conditionalFormatting>
  <conditionalFormatting sqref="AA25 AE25 AL25 AU25 R25">
    <cfRule type="containsText" dxfId="775" priority="941" operator="containsText" text="N">
      <formula>NOT(ISERROR(SEARCH("N",R25)))</formula>
    </cfRule>
    <cfRule type="containsText" dxfId="774" priority="942" operator="containsText" text="y">
      <formula>NOT(ISERROR(SEARCH("y",R25)))</formula>
    </cfRule>
  </conditionalFormatting>
  <conditionalFormatting sqref="AR25">
    <cfRule type="containsText" dxfId="773" priority="939" operator="containsText" text="N">
      <formula>NOT(ISERROR(SEARCH("N",AR25)))</formula>
    </cfRule>
    <cfRule type="containsText" dxfId="772" priority="940" operator="containsText" text="y">
      <formula>NOT(ISERROR(SEARCH("y",AR25)))</formula>
    </cfRule>
  </conditionalFormatting>
  <conditionalFormatting sqref="U25">
    <cfRule type="containsText" dxfId="771" priority="937" operator="containsText" text="N">
      <formula>NOT(ISERROR(SEARCH("N",U25)))</formula>
    </cfRule>
    <cfRule type="containsText" dxfId="770" priority="938" operator="containsText" text="y">
      <formula>NOT(ISERROR(SEARCH("y",U25)))</formula>
    </cfRule>
  </conditionalFormatting>
  <conditionalFormatting sqref="O25">
    <cfRule type="containsText" dxfId="769" priority="935" operator="containsText" text="N">
      <formula>NOT(ISERROR(SEARCH("N",O25)))</formula>
    </cfRule>
    <cfRule type="containsText" dxfId="768" priority="936" operator="containsText" text="y">
      <formula>NOT(ISERROR(SEARCH("y",O25)))</formula>
    </cfRule>
  </conditionalFormatting>
  <conditionalFormatting sqref="N25">
    <cfRule type="containsText" dxfId="767" priority="932" operator="containsText" text="P">
      <formula>NOT(ISERROR(SEARCH("P",N25)))</formula>
    </cfRule>
    <cfRule type="containsText" dxfId="766" priority="933" operator="containsText" text="N">
      <formula>NOT(ISERROR(SEARCH("N",N25)))</formula>
    </cfRule>
    <cfRule type="containsText" dxfId="765" priority="934" operator="containsText" text="y">
      <formula>NOT(ISERROR(SEARCH("y",N25)))</formula>
    </cfRule>
  </conditionalFormatting>
  <conditionalFormatting sqref="N25">
    <cfRule type="endsWith" dxfId="764" priority="931" operator="endsWith" text="na">
      <formula>RIGHT(N25,LEN("na"))="na"</formula>
    </cfRule>
  </conditionalFormatting>
  <conditionalFormatting sqref="J25">
    <cfRule type="containsText" dxfId="763" priority="924" operator="containsText" text="P">
      <formula>NOT(ISERROR(SEARCH("P",J25)))</formula>
    </cfRule>
    <cfRule type="containsText" dxfId="762" priority="925" operator="containsText" text="N">
      <formula>NOT(ISERROR(SEARCH("N",J25)))</formula>
    </cfRule>
    <cfRule type="containsText" dxfId="761" priority="926" operator="containsText" text="y">
      <formula>NOT(ISERROR(SEARCH("y",J25)))</formula>
    </cfRule>
  </conditionalFormatting>
  <conditionalFormatting sqref="H25">
    <cfRule type="containsText" dxfId="760" priority="928" operator="containsText" text="P">
      <formula>NOT(ISERROR(SEARCH("P",H25)))</formula>
    </cfRule>
    <cfRule type="containsText" dxfId="759" priority="929" operator="containsText" text="N">
      <formula>NOT(ISERROR(SEARCH("N",H25)))</formula>
    </cfRule>
    <cfRule type="containsText" dxfId="758" priority="930" operator="containsText" text="y">
      <formula>NOT(ISERROR(SEARCH("y",H25)))</formula>
    </cfRule>
  </conditionalFormatting>
  <conditionalFormatting sqref="H25">
    <cfRule type="endsWith" dxfId="757" priority="927" operator="endsWith" text="na">
      <formula>RIGHT(H25,LEN("na"))="na"</formula>
    </cfRule>
  </conditionalFormatting>
  <conditionalFormatting sqref="J25">
    <cfRule type="endsWith" dxfId="756" priority="923" operator="endsWith" text="na">
      <formula>RIGHT(J25,LEN("na"))="na"</formula>
    </cfRule>
  </conditionalFormatting>
  <conditionalFormatting sqref="L25">
    <cfRule type="containsText" dxfId="755" priority="920" operator="containsText" text="P">
      <formula>NOT(ISERROR(SEARCH("P",L25)))</formula>
    </cfRule>
    <cfRule type="containsText" dxfId="754" priority="921" operator="containsText" text="N">
      <formula>NOT(ISERROR(SEARCH("N",L25)))</formula>
    </cfRule>
    <cfRule type="containsText" dxfId="753" priority="922" operator="containsText" text="y">
      <formula>NOT(ISERROR(SEARCH("y",L25)))</formula>
    </cfRule>
  </conditionalFormatting>
  <conditionalFormatting sqref="L25">
    <cfRule type="endsWith" dxfId="752" priority="919" operator="endsWith" text="na">
      <formula>RIGHT(L25,LEN("na"))="na"</formula>
    </cfRule>
  </conditionalFormatting>
  <conditionalFormatting sqref="Q25">
    <cfRule type="containsText" dxfId="751" priority="916" operator="containsText" text="P">
      <formula>NOT(ISERROR(SEARCH("P",Q25)))</formula>
    </cfRule>
    <cfRule type="containsText" dxfId="750" priority="917" operator="containsText" text="N">
      <formula>NOT(ISERROR(SEARCH("N",Q25)))</formula>
    </cfRule>
    <cfRule type="containsText" dxfId="749" priority="918" operator="containsText" text="y">
      <formula>NOT(ISERROR(SEARCH("y",Q25)))</formula>
    </cfRule>
  </conditionalFormatting>
  <conditionalFormatting sqref="Q25">
    <cfRule type="endsWith" dxfId="748" priority="915" operator="endsWith" text="na">
      <formula>RIGHT(Q25,LEN("na"))="na"</formula>
    </cfRule>
  </conditionalFormatting>
  <conditionalFormatting sqref="T25">
    <cfRule type="containsText" dxfId="747" priority="912" operator="containsText" text="P">
      <formula>NOT(ISERROR(SEARCH("P",T25)))</formula>
    </cfRule>
    <cfRule type="containsText" dxfId="746" priority="913" operator="containsText" text="N">
      <formula>NOT(ISERROR(SEARCH("N",T25)))</formula>
    </cfRule>
    <cfRule type="containsText" dxfId="745" priority="914" operator="containsText" text="y">
      <formula>NOT(ISERROR(SEARCH("y",T25)))</formula>
    </cfRule>
  </conditionalFormatting>
  <conditionalFormatting sqref="T25">
    <cfRule type="endsWith" dxfId="744" priority="911" operator="endsWith" text="na">
      <formula>RIGHT(T25,LEN("na"))="na"</formula>
    </cfRule>
  </conditionalFormatting>
  <conditionalFormatting sqref="W25">
    <cfRule type="containsText" dxfId="743" priority="908" operator="containsText" text="P">
      <formula>NOT(ISERROR(SEARCH("P",W25)))</formula>
    </cfRule>
    <cfRule type="containsText" dxfId="742" priority="909" operator="containsText" text="N">
      <formula>NOT(ISERROR(SEARCH("N",W25)))</formula>
    </cfRule>
    <cfRule type="containsText" dxfId="741" priority="910" operator="containsText" text="y">
      <formula>NOT(ISERROR(SEARCH("y",W25)))</formula>
    </cfRule>
  </conditionalFormatting>
  <conditionalFormatting sqref="W25">
    <cfRule type="endsWith" dxfId="740" priority="907" operator="endsWith" text="na">
      <formula>RIGHT(W25,LEN("na"))="na"</formula>
    </cfRule>
  </conditionalFormatting>
  <conditionalFormatting sqref="Z25">
    <cfRule type="containsText" dxfId="739" priority="904" operator="containsText" text="P">
      <formula>NOT(ISERROR(SEARCH("P",Z25)))</formula>
    </cfRule>
    <cfRule type="containsText" dxfId="738" priority="905" operator="containsText" text="N">
      <formula>NOT(ISERROR(SEARCH("N",Z25)))</formula>
    </cfRule>
    <cfRule type="containsText" dxfId="737" priority="906" operator="containsText" text="y">
      <formula>NOT(ISERROR(SEARCH("y",Z25)))</formula>
    </cfRule>
  </conditionalFormatting>
  <conditionalFormatting sqref="Z25">
    <cfRule type="endsWith" dxfId="736" priority="903" operator="endsWith" text="na">
      <formula>RIGHT(Z25,LEN("na"))="na"</formula>
    </cfRule>
  </conditionalFormatting>
  <conditionalFormatting sqref="AD25">
    <cfRule type="containsText" dxfId="735" priority="900" operator="containsText" text="P">
      <formula>NOT(ISERROR(SEARCH("P",AD25)))</formula>
    </cfRule>
    <cfRule type="containsText" dxfId="734" priority="901" operator="containsText" text="N">
      <formula>NOT(ISERROR(SEARCH("N",AD25)))</formula>
    </cfRule>
    <cfRule type="containsText" dxfId="733" priority="902" operator="containsText" text="y">
      <formula>NOT(ISERROR(SEARCH("y",AD25)))</formula>
    </cfRule>
  </conditionalFormatting>
  <conditionalFormatting sqref="AD25">
    <cfRule type="endsWith" dxfId="732" priority="899" operator="endsWith" text="na">
      <formula>RIGHT(AD25,LEN("na"))="na"</formula>
    </cfRule>
  </conditionalFormatting>
  <conditionalFormatting sqref="AK25">
    <cfRule type="containsText" dxfId="731" priority="896" operator="containsText" text="P">
      <formula>NOT(ISERROR(SEARCH("P",AK25)))</formula>
    </cfRule>
    <cfRule type="containsText" dxfId="730" priority="897" operator="containsText" text="N">
      <formula>NOT(ISERROR(SEARCH("N",AK25)))</formula>
    </cfRule>
    <cfRule type="containsText" dxfId="729" priority="898" operator="containsText" text="y">
      <formula>NOT(ISERROR(SEARCH("y",AK25)))</formula>
    </cfRule>
  </conditionalFormatting>
  <conditionalFormatting sqref="AK25">
    <cfRule type="endsWith" dxfId="728" priority="895" operator="endsWith" text="na">
      <formula>RIGHT(AK25,LEN("na"))="na"</formula>
    </cfRule>
  </conditionalFormatting>
  <conditionalFormatting sqref="AT25">
    <cfRule type="containsText" dxfId="727" priority="884" operator="containsText" text="P">
      <formula>NOT(ISERROR(SEARCH("P",AT25)))</formula>
    </cfRule>
    <cfRule type="containsText" dxfId="726" priority="885" operator="containsText" text="N">
      <formula>NOT(ISERROR(SEARCH("N",AT25)))</formula>
    </cfRule>
    <cfRule type="containsText" dxfId="725" priority="886" operator="containsText" text="y">
      <formula>NOT(ISERROR(SEARCH("y",AT25)))</formula>
    </cfRule>
  </conditionalFormatting>
  <conditionalFormatting sqref="AT25">
    <cfRule type="endsWith" dxfId="724" priority="883" operator="endsWith" text="na">
      <formula>RIGHT(AT25,LEN("na"))="na"</formula>
    </cfRule>
  </conditionalFormatting>
  <conditionalFormatting sqref="AQ25">
    <cfRule type="containsText" dxfId="723" priority="888" operator="containsText" text="P">
      <formula>NOT(ISERROR(SEARCH("P",AQ25)))</formula>
    </cfRule>
    <cfRule type="containsText" dxfId="722" priority="889" operator="containsText" text="N">
      <formula>NOT(ISERROR(SEARCH("N",AQ25)))</formula>
    </cfRule>
    <cfRule type="containsText" dxfId="721" priority="890" operator="containsText" text="y">
      <formula>NOT(ISERROR(SEARCH("y",AQ25)))</formula>
    </cfRule>
  </conditionalFormatting>
  <conditionalFormatting sqref="AQ25">
    <cfRule type="endsWith" dxfId="720" priority="887" operator="endsWith" text="na">
      <formula>RIGHT(AQ25,LEN("na"))="na"</formula>
    </cfRule>
  </conditionalFormatting>
  <conditionalFormatting sqref="AH25">
    <cfRule type="containsText" dxfId="719" priority="881" operator="containsText" text="N">
      <formula>NOT(ISERROR(SEARCH("N",AH25)))</formula>
    </cfRule>
    <cfRule type="containsText" dxfId="718" priority="882" operator="containsText" text="y">
      <formula>NOT(ISERROR(SEARCH("y",AH25)))</formula>
    </cfRule>
  </conditionalFormatting>
  <conditionalFormatting sqref="AG25">
    <cfRule type="containsText" dxfId="717" priority="878" operator="containsText" text="P">
      <formula>NOT(ISERROR(SEARCH("P",AG25)))</formula>
    </cfRule>
    <cfRule type="containsText" dxfId="716" priority="879" operator="containsText" text="N">
      <formula>NOT(ISERROR(SEARCH("N",AG25)))</formula>
    </cfRule>
    <cfRule type="containsText" dxfId="715" priority="880" operator="containsText" text="y">
      <formula>NOT(ISERROR(SEARCH("y",AG25)))</formula>
    </cfRule>
  </conditionalFormatting>
  <conditionalFormatting sqref="AG25">
    <cfRule type="endsWith" dxfId="714" priority="877" operator="endsWith" text="na">
      <formula>RIGHT(AG25,LEN("na"))="na"</formula>
    </cfRule>
  </conditionalFormatting>
  <conditionalFormatting sqref="AU24 AL24 AE24 AA24 R24">
    <cfRule type="containsText" dxfId="713" priority="875" operator="containsText" text="N">
      <formula>NOT(ISERROR(SEARCH("N",R24)))</formula>
    </cfRule>
    <cfRule type="containsText" dxfId="712" priority="876" operator="containsText" text="y">
      <formula>NOT(ISERROR(SEARCH("y",R24)))</formula>
    </cfRule>
  </conditionalFormatting>
  <conditionalFormatting sqref="AR24">
    <cfRule type="containsText" dxfId="711" priority="873" operator="containsText" text="N">
      <formula>NOT(ISERROR(SEARCH("N",AR24)))</formula>
    </cfRule>
    <cfRule type="containsText" dxfId="710" priority="874" operator="containsText" text="y">
      <formula>NOT(ISERROR(SEARCH("y",AR24)))</formula>
    </cfRule>
  </conditionalFormatting>
  <conditionalFormatting sqref="U24">
    <cfRule type="containsText" dxfId="709" priority="871" operator="containsText" text="N">
      <formula>NOT(ISERROR(SEARCH("N",U24)))</formula>
    </cfRule>
    <cfRule type="containsText" dxfId="708" priority="872" operator="containsText" text="y">
      <formula>NOT(ISERROR(SEARCH("y",U24)))</formula>
    </cfRule>
  </conditionalFormatting>
  <conditionalFormatting sqref="O24">
    <cfRule type="containsText" dxfId="707" priority="869" operator="containsText" text="N">
      <formula>NOT(ISERROR(SEARCH("N",O24)))</formula>
    </cfRule>
    <cfRule type="containsText" dxfId="706" priority="870" operator="containsText" text="y">
      <formula>NOT(ISERROR(SEARCH("y",O24)))</formula>
    </cfRule>
  </conditionalFormatting>
  <conditionalFormatting sqref="N24">
    <cfRule type="containsText" dxfId="705" priority="866" operator="containsText" text="P">
      <formula>NOT(ISERROR(SEARCH("P",N24)))</formula>
    </cfRule>
    <cfRule type="containsText" dxfId="704" priority="867" operator="containsText" text="N">
      <formula>NOT(ISERROR(SEARCH("N",N24)))</formula>
    </cfRule>
    <cfRule type="containsText" dxfId="703" priority="868" operator="containsText" text="y">
      <formula>NOT(ISERROR(SEARCH("y",N24)))</formula>
    </cfRule>
  </conditionalFormatting>
  <conditionalFormatting sqref="N24">
    <cfRule type="endsWith" dxfId="702" priority="865" operator="endsWith" text="na">
      <formula>RIGHT(N24,LEN("na"))="na"</formula>
    </cfRule>
  </conditionalFormatting>
  <conditionalFormatting sqref="J24">
    <cfRule type="containsText" dxfId="701" priority="858" operator="containsText" text="P">
      <formula>NOT(ISERROR(SEARCH("P",J24)))</formula>
    </cfRule>
    <cfRule type="containsText" dxfId="700" priority="859" operator="containsText" text="N">
      <formula>NOT(ISERROR(SEARCH("N",J24)))</formula>
    </cfRule>
    <cfRule type="containsText" dxfId="699" priority="860" operator="containsText" text="y">
      <formula>NOT(ISERROR(SEARCH("y",J24)))</formula>
    </cfRule>
  </conditionalFormatting>
  <conditionalFormatting sqref="H24">
    <cfRule type="containsText" dxfId="698" priority="862" operator="containsText" text="P">
      <formula>NOT(ISERROR(SEARCH("P",H24)))</formula>
    </cfRule>
    <cfRule type="containsText" dxfId="697" priority="863" operator="containsText" text="N">
      <formula>NOT(ISERROR(SEARCH("N",H24)))</formula>
    </cfRule>
    <cfRule type="containsText" dxfId="696" priority="864" operator="containsText" text="y">
      <formula>NOT(ISERROR(SEARCH("y",H24)))</formula>
    </cfRule>
  </conditionalFormatting>
  <conditionalFormatting sqref="H24">
    <cfRule type="endsWith" dxfId="695" priority="861" operator="endsWith" text="na">
      <formula>RIGHT(H24,LEN("na"))="na"</formula>
    </cfRule>
  </conditionalFormatting>
  <conditionalFormatting sqref="J24">
    <cfRule type="endsWith" dxfId="694" priority="857" operator="endsWith" text="na">
      <formula>RIGHT(J24,LEN("na"))="na"</formula>
    </cfRule>
  </conditionalFormatting>
  <conditionalFormatting sqref="L24">
    <cfRule type="containsText" dxfId="693" priority="854" operator="containsText" text="P">
      <formula>NOT(ISERROR(SEARCH("P",L24)))</formula>
    </cfRule>
    <cfRule type="containsText" dxfId="692" priority="855" operator="containsText" text="N">
      <formula>NOT(ISERROR(SEARCH("N",L24)))</formula>
    </cfRule>
    <cfRule type="containsText" dxfId="691" priority="856" operator="containsText" text="y">
      <formula>NOT(ISERROR(SEARCH("y",L24)))</formula>
    </cfRule>
  </conditionalFormatting>
  <conditionalFormatting sqref="L24">
    <cfRule type="endsWith" dxfId="690" priority="853" operator="endsWith" text="na">
      <formula>RIGHT(L24,LEN("na"))="na"</formula>
    </cfRule>
  </conditionalFormatting>
  <conditionalFormatting sqref="Q24">
    <cfRule type="containsText" dxfId="689" priority="850" operator="containsText" text="P">
      <formula>NOT(ISERROR(SEARCH("P",Q24)))</formula>
    </cfRule>
    <cfRule type="containsText" dxfId="688" priority="851" operator="containsText" text="N">
      <formula>NOT(ISERROR(SEARCH("N",Q24)))</formula>
    </cfRule>
    <cfRule type="containsText" dxfId="687" priority="852" operator="containsText" text="y">
      <formula>NOT(ISERROR(SEARCH("y",Q24)))</formula>
    </cfRule>
  </conditionalFormatting>
  <conditionalFormatting sqref="Q24">
    <cfRule type="endsWith" dxfId="686" priority="849" operator="endsWith" text="na">
      <formula>RIGHT(Q24,LEN("na"))="na"</formula>
    </cfRule>
  </conditionalFormatting>
  <conditionalFormatting sqref="T24">
    <cfRule type="containsText" dxfId="685" priority="846" operator="containsText" text="P">
      <formula>NOT(ISERROR(SEARCH("P",T24)))</formula>
    </cfRule>
    <cfRule type="containsText" dxfId="684" priority="847" operator="containsText" text="N">
      <formula>NOT(ISERROR(SEARCH("N",T24)))</formula>
    </cfRule>
    <cfRule type="containsText" dxfId="683" priority="848" operator="containsText" text="y">
      <formula>NOT(ISERROR(SEARCH("y",T24)))</formula>
    </cfRule>
  </conditionalFormatting>
  <conditionalFormatting sqref="T24">
    <cfRule type="endsWith" dxfId="682" priority="845" operator="endsWith" text="na">
      <formula>RIGHT(T24,LEN("na"))="na"</formula>
    </cfRule>
  </conditionalFormatting>
  <conditionalFormatting sqref="W24">
    <cfRule type="containsText" dxfId="681" priority="842" operator="containsText" text="P">
      <formula>NOT(ISERROR(SEARCH("P",W24)))</formula>
    </cfRule>
    <cfRule type="containsText" dxfId="680" priority="843" operator="containsText" text="N">
      <formula>NOT(ISERROR(SEARCH("N",W24)))</formula>
    </cfRule>
    <cfRule type="containsText" dxfId="679" priority="844" operator="containsText" text="y">
      <formula>NOT(ISERROR(SEARCH("y",W24)))</formula>
    </cfRule>
  </conditionalFormatting>
  <conditionalFormatting sqref="W24">
    <cfRule type="endsWith" dxfId="678" priority="841" operator="endsWith" text="na">
      <formula>RIGHT(W24,LEN("na"))="na"</formula>
    </cfRule>
  </conditionalFormatting>
  <conditionalFormatting sqref="Z24">
    <cfRule type="containsText" dxfId="677" priority="838" operator="containsText" text="P">
      <formula>NOT(ISERROR(SEARCH("P",Z24)))</formula>
    </cfRule>
    <cfRule type="containsText" dxfId="676" priority="839" operator="containsText" text="N">
      <formula>NOT(ISERROR(SEARCH("N",Z24)))</formula>
    </cfRule>
    <cfRule type="containsText" dxfId="675" priority="840" operator="containsText" text="y">
      <formula>NOT(ISERROR(SEARCH("y",Z24)))</formula>
    </cfRule>
  </conditionalFormatting>
  <conditionalFormatting sqref="Z24">
    <cfRule type="endsWith" dxfId="674" priority="837" operator="endsWith" text="na">
      <formula>RIGHT(Z24,LEN("na"))="na"</formula>
    </cfRule>
  </conditionalFormatting>
  <conditionalFormatting sqref="AD24">
    <cfRule type="containsText" dxfId="673" priority="834" operator="containsText" text="P">
      <formula>NOT(ISERROR(SEARCH("P",AD24)))</formula>
    </cfRule>
    <cfRule type="containsText" dxfId="672" priority="835" operator="containsText" text="N">
      <formula>NOT(ISERROR(SEARCH("N",AD24)))</formula>
    </cfRule>
    <cfRule type="containsText" dxfId="671" priority="836" operator="containsText" text="y">
      <formula>NOT(ISERROR(SEARCH("y",AD24)))</formula>
    </cfRule>
  </conditionalFormatting>
  <conditionalFormatting sqref="AD24">
    <cfRule type="endsWith" dxfId="670" priority="833" operator="endsWith" text="na">
      <formula>RIGHT(AD24,LEN("na"))="na"</formula>
    </cfRule>
  </conditionalFormatting>
  <conditionalFormatting sqref="AK24">
    <cfRule type="containsText" dxfId="669" priority="830" operator="containsText" text="P">
      <formula>NOT(ISERROR(SEARCH("P",AK24)))</formula>
    </cfRule>
    <cfRule type="containsText" dxfId="668" priority="831" operator="containsText" text="N">
      <formula>NOT(ISERROR(SEARCH("N",AK24)))</formula>
    </cfRule>
    <cfRule type="containsText" dxfId="667" priority="832" operator="containsText" text="y">
      <formula>NOT(ISERROR(SEARCH("y",AK24)))</formula>
    </cfRule>
  </conditionalFormatting>
  <conditionalFormatting sqref="AK24">
    <cfRule type="endsWith" dxfId="666" priority="829" operator="endsWith" text="na">
      <formula>RIGHT(AK24,LEN("na"))="na"</formula>
    </cfRule>
  </conditionalFormatting>
  <conditionalFormatting sqref="AQ24">
    <cfRule type="containsText" dxfId="665" priority="822" operator="containsText" text="P">
      <formula>NOT(ISERROR(SEARCH("P",AQ24)))</formula>
    </cfRule>
    <cfRule type="containsText" dxfId="664" priority="823" operator="containsText" text="N">
      <formula>NOT(ISERROR(SEARCH("N",AQ24)))</formula>
    </cfRule>
    <cfRule type="containsText" dxfId="663" priority="824" operator="containsText" text="y">
      <formula>NOT(ISERROR(SEARCH("y",AQ24)))</formula>
    </cfRule>
  </conditionalFormatting>
  <conditionalFormatting sqref="AQ24">
    <cfRule type="endsWith" dxfId="662" priority="821" operator="endsWith" text="na">
      <formula>RIGHT(AQ24,LEN("na"))="na"</formula>
    </cfRule>
  </conditionalFormatting>
  <conditionalFormatting sqref="AT24">
    <cfRule type="containsText" dxfId="661" priority="818" operator="containsText" text="P">
      <formula>NOT(ISERROR(SEARCH("P",AT24)))</formula>
    </cfRule>
    <cfRule type="containsText" dxfId="660" priority="819" operator="containsText" text="N">
      <formula>NOT(ISERROR(SEARCH("N",AT24)))</formula>
    </cfRule>
    <cfRule type="containsText" dxfId="659" priority="820" operator="containsText" text="y">
      <formula>NOT(ISERROR(SEARCH("y",AT24)))</formula>
    </cfRule>
  </conditionalFormatting>
  <conditionalFormatting sqref="AT24">
    <cfRule type="endsWith" dxfId="658" priority="817" operator="endsWith" text="na">
      <formula>RIGHT(AT24,LEN("na"))="na"</formula>
    </cfRule>
  </conditionalFormatting>
  <conditionalFormatting sqref="AH24">
    <cfRule type="containsText" dxfId="657" priority="815" operator="containsText" text="N">
      <formula>NOT(ISERROR(SEARCH("N",AH24)))</formula>
    </cfRule>
    <cfRule type="containsText" dxfId="656" priority="816" operator="containsText" text="y">
      <formula>NOT(ISERROR(SEARCH("y",AH24)))</formula>
    </cfRule>
  </conditionalFormatting>
  <conditionalFormatting sqref="AG24">
    <cfRule type="containsText" dxfId="655" priority="812" operator="containsText" text="P">
      <formula>NOT(ISERROR(SEARCH("P",AG24)))</formula>
    </cfRule>
    <cfRule type="containsText" dxfId="654" priority="813" operator="containsText" text="N">
      <formula>NOT(ISERROR(SEARCH("N",AG24)))</formula>
    </cfRule>
    <cfRule type="containsText" dxfId="653" priority="814" operator="containsText" text="y">
      <formula>NOT(ISERROR(SEARCH("y",AG24)))</formula>
    </cfRule>
  </conditionalFormatting>
  <conditionalFormatting sqref="AG24">
    <cfRule type="endsWith" dxfId="652" priority="811" operator="endsWith" text="na">
      <formula>RIGHT(AG24,LEN("na"))="na"</formula>
    </cfRule>
  </conditionalFormatting>
  <conditionalFormatting sqref="AA23 AE23 AL23 AU23 R23">
    <cfRule type="containsText" dxfId="651" priority="809" operator="containsText" text="N">
      <formula>NOT(ISERROR(SEARCH("N",R23)))</formula>
    </cfRule>
    <cfRule type="containsText" dxfId="650" priority="810" operator="containsText" text="y">
      <formula>NOT(ISERROR(SEARCH("y",R23)))</formula>
    </cfRule>
  </conditionalFormatting>
  <conditionalFormatting sqref="AR23">
    <cfRule type="containsText" dxfId="649" priority="807" operator="containsText" text="N">
      <formula>NOT(ISERROR(SEARCH("N",AR23)))</formula>
    </cfRule>
    <cfRule type="containsText" dxfId="648" priority="808" operator="containsText" text="y">
      <formula>NOT(ISERROR(SEARCH("y",AR23)))</formula>
    </cfRule>
  </conditionalFormatting>
  <conditionalFormatting sqref="U23">
    <cfRule type="containsText" dxfId="647" priority="805" operator="containsText" text="N">
      <formula>NOT(ISERROR(SEARCH("N",U23)))</formula>
    </cfRule>
    <cfRule type="containsText" dxfId="646" priority="806" operator="containsText" text="y">
      <formula>NOT(ISERROR(SEARCH("y",U23)))</formula>
    </cfRule>
  </conditionalFormatting>
  <conditionalFormatting sqref="O23">
    <cfRule type="containsText" dxfId="645" priority="803" operator="containsText" text="N">
      <formula>NOT(ISERROR(SEARCH("N",O23)))</formula>
    </cfRule>
    <cfRule type="containsText" dxfId="644" priority="804" operator="containsText" text="y">
      <formula>NOT(ISERROR(SEARCH("y",O23)))</formula>
    </cfRule>
  </conditionalFormatting>
  <conditionalFormatting sqref="AG23 AT23 AQ23 AK23 AD23 Z23 W23 T23 Q23 L23 H23 J23 N23">
    <cfRule type="containsText" dxfId="643" priority="800" operator="containsText" text="P">
      <formula>NOT(ISERROR(SEARCH("P",H23)))</formula>
    </cfRule>
    <cfRule type="containsText" dxfId="642" priority="801" operator="containsText" text="N">
      <formula>NOT(ISERROR(SEARCH("N",H23)))</formula>
    </cfRule>
    <cfRule type="containsText" dxfId="641" priority="802" operator="containsText" text="y">
      <formula>NOT(ISERROR(SEARCH("y",H23)))</formula>
    </cfRule>
  </conditionalFormatting>
  <conditionalFormatting sqref="AG23 AT23 AQ23 AK23 AD23 Z23 W23 T23 Q23 L23 J23 H23 N23">
    <cfRule type="endsWith" dxfId="640" priority="799" operator="endsWith" text="na">
      <formula>RIGHT(H23,LEN("na"))="na"</formula>
    </cfRule>
  </conditionalFormatting>
  <conditionalFormatting sqref="AH23">
    <cfRule type="containsText" dxfId="639" priority="797" operator="containsText" text="N">
      <formula>NOT(ISERROR(SEARCH("N",AH23)))</formula>
    </cfRule>
    <cfRule type="containsText" dxfId="638" priority="798" operator="containsText" text="y">
      <formula>NOT(ISERROR(SEARCH("y",AH23)))</formula>
    </cfRule>
  </conditionalFormatting>
  <conditionalFormatting sqref="L22">
    <cfRule type="containsText" dxfId="637" priority="794" operator="containsText" text="P">
      <formula>NOT(ISERROR(SEARCH("P",L22)))</formula>
    </cfRule>
    <cfRule type="containsText" dxfId="636" priority="795" operator="containsText" text="N">
      <formula>NOT(ISERROR(SEARCH("N",L22)))</formula>
    </cfRule>
    <cfRule type="containsText" dxfId="635" priority="796" operator="containsText" text="y">
      <formula>NOT(ISERROR(SEARCH("y",L22)))</formula>
    </cfRule>
  </conditionalFormatting>
  <conditionalFormatting sqref="L22">
    <cfRule type="endsWith" dxfId="634" priority="793" operator="endsWith" text="na">
      <formula>RIGHT(L22,LEN("na"))="na"</formula>
    </cfRule>
  </conditionalFormatting>
  <conditionalFormatting sqref="L22">
    <cfRule type="containsText" dxfId="633" priority="790" operator="containsText" text="P">
      <formula>NOT(ISERROR(SEARCH("P",L22)))</formula>
    </cfRule>
    <cfRule type="containsText" dxfId="632" priority="791" operator="containsText" text="N">
      <formula>NOT(ISERROR(SEARCH("N",L22)))</formula>
    </cfRule>
    <cfRule type="containsText" dxfId="631" priority="792" operator="containsText" text="y">
      <formula>NOT(ISERROR(SEARCH("y",L22)))</formula>
    </cfRule>
  </conditionalFormatting>
  <conditionalFormatting sqref="L22">
    <cfRule type="endsWith" dxfId="630" priority="789" operator="endsWith" text="na">
      <formula>RIGHT(L22,LEN("na"))="na"</formula>
    </cfRule>
  </conditionalFormatting>
  <conditionalFormatting sqref="AN23">
    <cfRule type="containsText" dxfId="629" priority="786" operator="containsText" text="P">
      <formula>NOT(ISERROR(SEARCH("P",AN23)))</formula>
    </cfRule>
    <cfRule type="containsText" dxfId="628" priority="787" operator="containsText" text="N">
      <formula>NOT(ISERROR(SEARCH("N",AN23)))</formula>
    </cfRule>
    <cfRule type="containsText" dxfId="627" priority="788" operator="containsText" text="y">
      <formula>NOT(ISERROR(SEARCH("y",AN23)))</formula>
    </cfRule>
  </conditionalFormatting>
  <conditionalFormatting sqref="AN23">
    <cfRule type="endsWith" dxfId="626" priority="785" operator="endsWith" text="na">
      <formula>RIGHT(AN23,LEN("na"))="na"</formula>
    </cfRule>
  </conditionalFormatting>
  <conditionalFormatting sqref="AN24">
    <cfRule type="containsText" dxfId="625" priority="782" operator="containsText" text="P">
      <formula>NOT(ISERROR(SEARCH("P",AN24)))</formula>
    </cfRule>
    <cfRule type="containsText" dxfId="624" priority="783" operator="containsText" text="N">
      <formula>NOT(ISERROR(SEARCH("N",AN24)))</formula>
    </cfRule>
    <cfRule type="containsText" dxfId="623" priority="784" operator="containsText" text="y">
      <formula>NOT(ISERROR(SEARCH("y",AN24)))</formula>
    </cfRule>
  </conditionalFormatting>
  <conditionalFormatting sqref="AN24">
    <cfRule type="endsWith" dxfId="622" priority="781" operator="endsWith" text="na">
      <formula>RIGHT(AN24,LEN("na"))="na"</formula>
    </cfRule>
  </conditionalFormatting>
  <conditionalFormatting sqref="AN27">
    <cfRule type="endsWith" dxfId="621" priority="773" operator="endsWith" text="na">
      <formula>RIGHT(AN27,LEN("na"))="na"</formula>
    </cfRule>
  </conditionalFormatting>
  <conditionalFormatting sqref="AN25">
    <cfRule type="containsText" dxfId="620" priority="778" operator="containsText" text="P">
      <formula>NOT(ISERROR(SEARCH("P",AN25)))</formula>
    </cfRule>
    <cfRule type="containsText" dxfId="619" priority="779" operator="containsText" text="N">
      <formula>NOT(ISERROR(SEARCH("N",AN25)))</formula>
    </cfRule>
    <cfRule type="containsText" dxfId="618" priority="780" operator="containsText" text="y">
      <formula>NOT(ISERROR(SEARCH("y",AN25)))</formula>
    </cfRule>
  </conditionalFormatting>
  <conditionalFormatting sqref="AN25">
    <cfRule type="endsWith" dxfId="617" priority="777" operator="endsWith" text="na">
      <formula>RIGHT(AN25,LEN("na"))="na"</formula>
    </cfRule>
  </conditionalFormatting>
  <conditionalFormatting sqref="AN27">
    <cfRule type="containsText" dxfId="616" priority="774" operator="containsText" text="P">
      <formula>NOT(ISERROR(SEARCH("P",AN27)))</formula>
    </cfRule>
    <cfRule type="containsText" dxfId="615" priority="775" operator="containsText" text="N">
      <formula>NOT(ISERROR(SEARCH("N",AN27)))</formula>
    </cfRule>
    <cfRule type="containsText" dxfId="614" priority="776" operator="containsText" text="y">
      <formula>NOT(ISERROR(SEARCH("y",AN27)))</formula>
    </cfRule>
  </conditionalFormatting>
  <conditionalFormatting sqref="AU13 AL13 AE13 AA13 R13 AR13 U13 O13 AH13">
    <cfRule type="containsText" dxfId="613" priority="771" operator="containsText" text="N">
      <formula>NOT(ISERROR(SEARCH("N",O13)))</formula>
    </cfRule>
    <cfRule type="containsText" dxfId="612" priority="772" operator="containsText" text="y">
      <formula>NOT(ISERROR(SEARCH("y",O13)))</formula>
    </cfRule>
  </conditionalFormatting>
  <conditionalFormatting sqref="N13 J13 H13 L13 Q13 T13 W13 Z13 AD13 AK13 AN13 AQ13 AT13 AG13">
    <cfRule type="containsText" dxfId="611" priority="768" operator="containsText" text="P">
      <formula>NOT(ISERROR(SEARCH("P",H13)))</formula>
    </cfRule>
    <cfRule type="containsText" dxfId="610" priority="769" operator="containsText" text="N">
      <formula>NOT(ISERROR(SEARCH("N",H13)))</formula>
    </cfRule>
    <cfRule type="containsText" dxfId="609" priority="770" operator="containsText" text="y">
      <formula>NOT(ISERROR(SEARCH("y",H13)))</formula>
    </cfRule>
  </conditionalFormatting>
  <conditionalFormatting sqref="N13 H13 J13 L13 Q13 T13 W13 Z13 AD13 AK13 AN13 AQ13 AT13 AG13">
    <cfRule type="endsWith" dxfId="608" priority="767" operator="endsWith" text="na">
      <formula>RIGHT(H13,LEN("na"))="na"</formula>
    </cfRule>
  </conditionalFormatting>
  <conditionalFormatting sqref="BF7">
    <cfRule type="containsText" dxfId="607" priority="757" operator="containsText" text="P">
      <formula>NOT(ISERROR(SEARCH("P",BF7)))</formula>
    </cfRule>
    <cfRule type="containsText" dxfId="606" priority="758" operator="containsText" text="N">
      <formula>NOT(ISERROR(SEARCH("N",BF7)))</formula>
    </cfRule>
    <cfRule type="containsText" dxfId="605" priority="759" operator="containsText" text="y">
      <formula>NOT(ISERROR(SEARCH("y",BF7)))</formula>
    </cfRule>
  </conditionalFormatting>
  <conditionalFormatting sqref="BF7">
    <cfRule type="endsWith" dxfId="604" priority="756" operator="endsWith" text="na">
      <formula>RIGHT(BF7,LEN("na"))="na"</formula>
    </cfRule>
  </conditionalFormatting>
  <conditionalFormatting sqref="BF8">
    <cfRule type="containsText" dxfId="603" priority="753" operator="containsText" text="P">
      <formula>NOT(ISERROR(SEARCH("P",BF8)))</formula>
    </cfRule>
    <cfRule type="containsText" dxfId="602" priority="754" operator="containsText" text="N">
      <formula>NOT(ISERROR(SEARCH("N",BF8)))</formula>
    </cfRule>
    <cfRule type="containsText" dxfId="601" priority="755" operator="containsText" text="y">
      <formula>NOT(ISERROR(SEARCH("y",BF8)))</formula>
    </cfRule>
  </conditionalFormatting>
  <conditionalFormatting sqref="BF8">
    <cfRule type="endsWith" dxfId="600" priority="752" operator="endsWith" text="na">
      <formula>RIGHT(BF8,LEN("na"))="na"</formula>
    </cfRule>
  </conditionalFormatting>
  <conditionalFormatting sqref="BF9">
    <cfRule type="containsText" dxfId="599" priority="749" operator="containsText" text="P">
      <formula>NOT(ISERROR(SEARCH("P",BF9)))</formula>
    </cfRule>
    <cfRule type="containsText" dxfId="598" priority="750" operator="containsText" text="N">
      <formula>NOT(ISERROR(SEARCH("N",BF9)))</formula>
    </cfRule>
    <cfRule type="containsText" dxfId="597" priority="751" operator="containsText" text="y">
      <formula>NOT(ISERROR(SEARCH("y",BF9)))</formula>
    </cfRule>
  </conditionalFormatting>
  <conditionalFormatting sqref="BF9">
    <cfRule type="endsWith" dxfId="596" priority="748" operator="endsWith" text="na">
      <formula>RIGHT(BF9,LEN("na"))="na"</formula>
    </cfRule>
  </conditionalFormatting>
  <conditionalFormatting sqref="BF10">
    <cfRule type="containsText" dxfId="595" priority="745" operator="containsText" text="P">
      <formula>NOT(ISERROR(SEARCH("P",BF10)))</formula>
    </cfRule>
    <cfRule type="containsText" dxfId="594" priority="746" operator="containsText" text="N">
      <formula>NOT(ISERROR(SEARCH("N",BF10)))</formula>
    </cfRule>
    <cfRule type="containsText" dxfId="593" priority="747" operator="containsText" text="y">
      <formula>NOT(ISERROR(SEARCH("y",BF10)))</formula>
    </cfRule>
  </conditionalFormatting>
  <conditionalFormatting sqref="BF10">
    <cfRule type="endsWith" dxfId="592" priority="744" operator="endsWith" text="na">
      <formula>RIGHT(BF10,LEN("na"))="na"</formula>
    </cfRule>
  </conditionalFormatting>
  <conditionalFormatting sqref="BF12">
    <cfRule type="containsText" dxfId="591" priority="737" operator="containsText" text="P">
      <formula>NOT(ISERROR(SEARCH("P",BF12)))</formula>
    </cfRule>
    <cfRule type="containsText" dxfId="590" priority="738" operator="containsText" text="N">
      <formula>NOT(ISERROR(SEARCH("N",BF12)))</formula>
    </cfRule>
    <cfRule type="containsText" dxfId="589" priority="739" operator="containsText" text="y">
      <formula>NOT(ISERROR(SEARCH("y",BF12)))</formula>
    </cfRule>
  </conditionalFormatting>
  <conditionalFormatting sqref="BF12">
    <cfRule type="endsWith" dxfId="588" priority="736" operator="endsWith" text="na">
      <formula>RIGHT(BF12,LEN("na"))="na"</formula>
    </cfRule>
  </conditionalFormatting>
  <conditionalFormatting sqref="BF13">
    <cfRule type="containsText" dxfId="587" priority="733" operator="containsText" text="P">
      <formula>NOT(ISERROR(SEARCH("P",BF13)))</formula>
    </cfRule>
    <cfRule type="containsText" dxfId="586" priority="734" operator="containsText" text="N">
      <formula>NOT(ISERROR(SEARCH("N",BF13)))</formula>
    </cfRule>
    <cfRule type="containsText" dxfId="585" priority="735" operator="containsText" text="y">
      <formula>NOT(ISERROR(SEARCH("y",BF13)))</formula>
    </cfRule>
  </conditionalFormatting>
  <conditionalFormatting sqref="BF13">
    <cfRule type="endsWith" dxfId="584" priority="732" operator="endsWith" text="na">
      <formula>RIGHT(BF13,LEN("na"))="na"</formula>
    </cfRule>
  </conditionalFormatting>
  <conditionalFormatting sqref="R7">
    <cfRule type="containsText" dxfId="583" priority="620" operator="containsText" text="N">
      <formula>NOT(ISERROR(SEARCH("N",R7)))</formula>
    </cfRule>
    <cfRule type="containsText" dxfId="582" priority="621" operator="containsText" text="y">
      <formula>NOT(ISERROR(SEARCH("y",R7)))</formula>
    </cfRule>
  </conditionalFormatting>
  <conditionalFormatting sqref="U7">
    <cfRule type="containsText" dxfId="581" priority="614" operator="containsText" text="N">
      <formula>NOT(ISERROR(SEARCH("N",U7)))</formula>
    </cfRule>
    <cfRule type="containsText" dxfId="580" priority="615" operator="containsText" text="y">
      <formula>NOT(ISERROR(SEARCH("y",U7)))</formula>
    </cfRule>
  </conditionalFormatting>
  <conditionalFormatting sqref="O7">
    <cfRule type="containsText" dxfId="579" priority="612" operator="containsText" text="N">
      <formula>NOT(ISERROR(SEARCH("N",O7)))</formula>
    </cfRule>
    <cfRule type="containsText" dxfId="578" priority="613" operator="containsText" text="y">
      <formula>NOT(ISERROR(SEARCH("y",O7)))</formula>
    </cfRule>
  </conditionalFormatting>
  <conditionalFormatting sqref="AG7 AT7 AQ7 AN7 AK7 AD7 Z7 W7 T7 Q7 H7 J7 N7">
    <cfRule type="containsText" dxfId="577" priority="609" operator="containsText" text="P">
      <formula>NOT(ISERROR(SEARCH("P",H7)))</formula>
    </cfRule>
    <cfRule type="containsText" dxfId="576" priority="610" operator="containsText" text="N">
      <formula>NOT(ISERROR(SEARCH("N",H7)))</formula>
    </cfRule>
    <cfRule type="containsText" dxfId="575" priority="611" operator="containsText" text="y">
      <formula>NOT(ISERROR(SEARCH("y",H7)))</formula>
    </cfRule>
  </conditionalFormatting>
  <conditionalFormatting sqref="AG7 AT7 AQ7 AN7 AK7 AD7 Z7 W7 T7 Q7 J7 H7 N7">
    <cfRule type="endsWith" dxfId="574" priority="608" operator="endsWith" text="na">
      <formula>RIGHT(H7,LEN("na"))="na"</formula>
    </cfRule>
  </conditionalFormatting>
  <conditionalFormatting sqref="L7">
    <cfRule type="containsText" dxfId="573" priority="605" operator="containsText" text="P">
      <formula>NOT(ISERROR(SEARCH("P",L7)))</formula>
    </cfRule>
    <cfRule type="containsText" dxfId="572" priority="606" operator="containsText" text="N">
      <formula>NOT(ISERROR(SEARCH("N",L7)))</formula>
    </cfRule>
    <cfRule type="containsText" dxfId="571" priority="607" operator="containsText" text="y">
      <formula>NOT(ISERROR(SEARCH("y",L7)))</formula>
    </cfRule>
  </conditionalFormatting>
  <conditionalFormatting sqref="L7">
    <cfRule type="endsWith" dxfId="570" priority="604" operator="endsWith" text="na">
      <formula>RIGHT(L7,LEN("na"))="na"</formula>
    </cfRule>
  </conditionalFormatting>
  <conditionalFormatting sqref="R8">
    <cfRule type="containsText" dxfId="569" priority="602" operator="containsText" text="N">
      <formula>NOT(ISERROR(SEARCH("N",R8)))</formula>
    </cfRule>
    <cfRule type="containsText" dxfId="568" priority="603" operator="containsText" text="y">
      <formula>NOT(ISERROR(SEARCH("y",R8)))</formula>
    </cfRule>
  </conditionalFormatting>
  <conditionalFormatting sqref="AA8">
    <cfRule type="containsText" dxfId="567" priority="598" operator="containsText" text="N">
      <formula>NOT(ISERROR(SEARCH("N",AA8)))</formula>
    </cfRule>
    <cfRule type="containsText" dxfId="566" priority="599" operator="containsText" text="y">
      <formula>NOT(ISERROR(SEARCH("y",AA8)))</formula>
    </cfRule>
  </conditionalFormatting>
  <conditionalFormatting sqref="AE8">
    <cfRule type="containsText" dxfId="565" priority="596" operator="containsText" text="N">
      <formula>NOT(ISERROR(SEARCH("N",AE8)))</formula>
    </cfRule>
    <cfRule type="containsText" dxfId="564" priority="597" operator="containsText" text="y">
      <formula>NOT(ISERROR(SEARCH("y",AE8)))</formula>
    </cfRule>
  </conditionalFormatting>
  <conditionalFormatting sqref="AL8">
    <cfRule type="containsText" dxfId="563" priority="594" operator="containsText" text="N">
      <formula>NOT(ISERROR(SEARCH("N",AL8)))</formula>
    </cfRule>
    <cfRule type="containsText" dxfId="562" priority="595" operator="containsText" text="y">
      <formula>NOT(ISERROR(SEARCH("y",AL8)))</formula>
    </cfRule>
  </conditionalFormatting>
  <conditionalFormatting sqref="AU8">
    <cfRule type="containsText" dxfId="561" priority="592" operator="containsText" text="N">
      <formula>NOT(ISERROR(SEARCH("N",AU8)))</formula>
    </cfRule>
    <cfRule type="containsText" dxfId="560" priority="593" operator="containsText" text="y">
      <formula>NOT(ISERROR(SEARCH("y",AU8)))</formula>
    </cfRule>
  </conditionalFormatting>
  <conditionalFormatting sqref="AR8">
    <cfRule type="containsText" dxfId="559" priority="590" operator="containsText" text="N">
      <formula>NOT(ISERROR(SEARCH("N",AR8)))</formula>
    </cfRule>
    <cfRule type="containsText" dxfId="558" priority="591" operator="containsText" text="y">
      <formula>NOT(ISERROR(SEARCH("y",AR8)))</formula>
    </cfRule>
  </conditionalFormatting>
  <conditionalFormatting sqref="U8">
    <cfRule type="containsText" dxfId="557" priority="588" operator="containsText" text="N">
      <formula>NOT(ISERROR(SEARCH("N",U8)))</formula>
    </cfRule>
    <cfRule type="containsText" dxfId="556" priority="589" operator="containsText" text="y">
      <formula>NOT(ISERROR(SEARCH("y",U8)))</formula>
    </cfRule>
  </conditionalFormatting>
  <conditionalFormatting sqref="AG8 AT8 AQ8 AN8 AK8 AD8 Z8 W8 T8 Q8 L8 H8 J8 N8">
    <cfRule type="containsText" dxfId="555" priority="585" operator="containsText" text="P">
      <formula>NOT(ISERROR(SEARCH("P",H8)))</formula>
    </cfRule>
    <cfRule type="containsText" dxfId="554" priority="586" operator="containsText" text="N">
      <formula>NOT(ISERROR(SEARCH("N",H8)))</formula>
    </cfRule>
    <cfRule type="containsText" dxfId="553" priority="587" operator="containsText" text="y">
      <formula>NOT(ISERROR(SEARCH("y",H8)))</formula>
    </cfRule>
  </conditionalFormatting>
  <conditionalFormatting sqref="AG8 AT8 AQ8 AN8 AK8 AD8 Z8 W8 T8 Q8 L8 J8 H8 N8">
    <cfRule type="endsWith" dxfId="552" priority="584" operator="endsWith" text="na">
      <formula>RIGHT(H8,LEN("na"))="na"</formula>
    </cfRule>
  </conditionalFormatting>
  <conditionalFormatting sqref="AH8">
    <cfRule type="containsText" dxfId="551" priority="582" operator="containsText" text="N">
      <formula>NOT(ISERROR(SEARCH("N",AH8)))</formula>
    </cfRule>
    <cfRule type="containsText" dxfId="550" priority="583" operator="containsText" text="y">
      <formula>NOT(ISERROR(SEARCH("y",AH8)))</formula>
    </cfRule>
  </conditionalFormatting>
  <conditionalFormatting sqref="R9">
    <cfRule type="containsText" dxfId="549" priority="580" operator="containsText" text="N">
      <formula>NOT(ISERROR(SEARCH("N",R9)))</formula>
    </cfRule>
    <cfRule type="containsText" dxfId="548" priority="581" operator="containsText" text="y">
      <formula>NOT(ISERROR(SEARCH("y",R9)))</formula>
    </cfRule>
  </conditionalFormatting>
  <conditionalFormatting sqref="AA9">
    <cfRule type="containsText" dxfId="547" priority="576" operator="containsText" text="N">
      <formula>NOT(ISERROR(SEARCH("N",AA9)))</formula>
    </cfRule>
    <cfRule type="containsText" dxfId="546" priority="577" operator="containsText" text="y">
      <formula>NOT(ISERROR(SEARCH("y",AA9)))</formula>
    </cfRule>
  </conditionalFormatting>
  <conditionalFormatting sqref="AE9">
    <cfRule type="containsText" dxfId="545" priority="574" operator="containsText" text="N">
      <formula>NOT(ISERROR(SEARCH("N",AE9)))</formula>
    </cfRule>
    <cfRule type="containsText" dxfId="544" priority="575" operator="containsText" text="y">
      <formula>NOT(ISERROR(SEARCH("y",AE9)))</formula>
    </cfRule>
  </conditionalFormatting>
  <conditionalFormatting sqref="AL9">
    <cfRule type="containsText" dxfId="543" priority="572" operator="containsText" text="N">
      <formula>NOT(ISERROR(SEARCH("N",AL9)))</formula>
    </cfRule>
    <cfRule type="containsText" dxfId="542" priority="573" operator="containsText" text="y">
      <formula>NOT(ISERROR(SEARCH("y",AL9)))</formula>
    </cfRule>
  </conditionalFormatting>
  <conditionalFormatting sqref="AU9">
    <cfRule type="containsText" dxfId="541" priority="570" operator="containsText" text="N">
      <formula>NOT(ISERROR(SEARCH("N",AU9)))</formula>
    </cfRule>
    <cfRule type="containsText" dxfId="540" priority="571" operator="containsText" text="y">
      <formula>NOT(ISERROR(SEARCH("y",AU9)))</formula>
    </cfRule>
  </conditionalFormatting>
  <conditionalFormatting sqref="AR9">
    <cfRule type="containsText" dxfId="539" priority="568" operator="containsText" text="N">
      <formula>NOT(ISERROR(SEARCH("N",AR9)))</formula>
    </cfRule>
    <cfRule type="containsText" dxfId="538" priority="569" operator="containsText" text="y">
      <formula>NOT(ISERROR(SEARCH("y",AR9)))</formula>
    </cfRule>
  </conditionalFormatting>
  <conditionalFormatting sqref="U9">
    <cfRule type="containsText" dxfId="537" priority="566" operator="containsText" text="N">
      <formula>NOT(ISERROR(SEARCH("N",U9)))</formula>
    </cfRule>
    <cfRule type="containsText" dxfId="536" priority="567" operator="containsText" text="y">
      <formula>NOT(ISERROR(SEARCH("y",U9)))</formula>
    </cfRule>
  </conditionalFormatting>
  <conditionalFormatting sqref="N9">
    <cfRule type="containsText" dxfId="535" priority="563" operator="containsText" text="P">
      <formula>NOT(ISERROR(SEARCH("P",N9)))</formula>
    </cfRule>
    <cfRule type="containsText" dxfId="534" priority="564" operator="containsText" text="N">
      <formula>NOT(ISERROR(SEARCH("N",N9)))</formula>
    </cfRule>
    <cfRule type="containsText" dxfId="533" priority="565" operator="containsText" text="y">
      <formula>NOT(ISERROR(SEARCH("y",N9)))</formula>
    </cfRule>
  </conditionalFormatting>
  <conditionalFormatting sqref="N9">
    <cfRule type="endsWith" dxfId="532" priority="562" operator="endsWith" text="na">
      <formula>RIGHT(N9,LEN("na"))="na"</formula>
    </cfRule>
  </conditionalFormatting>
  <conditionalFormatting sqref="J9">
    <cfRule type="containsText" dxfId="531" priority="555" operator="containsText" text="P">
      <formula>NOT(ISERROR(SEARCH("P",J9)))</formula>
    </cfRule>
    <cfRule type="containsText" dxfId="530" priority="556" operator="containsText" text="N">
      <formula>NOT(ISERROR(SEARCH("N",J9)))</formula>
    </cfRule>
    <cfRule type="containsText" dxfId="529" priority="557" operator="containsText" text="y">
      <formula>NOT(ISERROR(SEARCH("y",J9)))</formula>
    </cfRule>
  </conditionalFormatting>
  <conditionalFormatting sqref="H9">
    <cfRule type="containsText" dxfId="528" priority="559" operator="containsText" text="P">
      <formula>NOT(ISERROR(SEARCH("P",H9)))</formula>
    </cfRule>
    <cfRule type="containsText" dxfId="527" priority="560" operator="containsText" text="N">
      <formula>NOT(ISERROR(SEARCH("N",H9)))</formula>
    </cfRule>
    <cfRule type="containsText" dxfId="526" priority="561" operator="containsText" text="y">
      <formula>NOT(ISERROR(SEARCH("y",H9)))</formula>
    </cfRule>
  </conditionalFormatting>
  <conditionalFormatting sqref="H9">
    <cfRule type="endsWith" dxfId="525" priority="558" operator="endsWith" text="na">
      <formula>RIGHT(H9,LEN("na"))="na"</formula>
    </cfRule>
  </conditionalFormatting>
  <conditionalFormatting sqref="J9">
    <cfRule type="endsWith" dxfId="524" priority="554" operator="endsWith" text="na">
      <formula>RIGHT(J9,LEN("na"))="na"</formula>
    </cfRule>
  </conditionalFormatting>
  <conditionalFormatting sqref="L9">
    <cfRule type="containsText" dxfId="523" priority="551" operator="containsText" text="P">
      <formula>NOT(ISERROR(SEARCH("P",L9)))</formula>
    </cfRule>
    <cfRule type="containsText" dxfId="522" priority="552" operator="containsText" text="N">
      <formula>NOT(ISERROR(SEARCH("N",L9)))</formula>
    </cfRule>
    <cfRule type="containsText" dxfId="521" priority="553" operator="containsText" text="y">
      <formula>NOT(ISERROR(SEARCH("y",L9)))</formula>
    </cfRule>
  </conditionalFormatting>
  <conditionalFormatting sqref="L9">
    <cfRule type="endsWith" dxfId="520" priority="550" operator="endsWith" text="na">
      <formula>RIGHT(L9,LEN("na"))="na"</formula>
    </cfRule>
  </conditionalFormatting>
  <conditionalFormatting sqref="Q9">
    <cfRule type="containsText" dxfId="519" priority="547" operator="containsText" text="P">
      <formula>NOT(ISERROR(SEARCH("P",Q9)))</formula>
    </cfRule>
    <cfRule type="containsText" dxfId="518" priority="548" operator="containsText" text="N">
      <formula>NOT(ISERROR(SEARCH("N",Q9)))</formula>
    </cfRule>
    <cfRule type="containsText" dxfId="517" priority="549" operator="containsText" text="y">
      <formula>NOT(ISERROR(SEARCH("y",Q9)))</formula>
    </cfRule>
  </conditionalFormatting>
  <conditionalFormatting sqref="Q9">
    <cfRule type="endsWith" dxfId="516" priority="546" operator="endsWith" text="na">
      <formula>RIGHT(Q9,LEN("na"))="na"</formula>
    </cfRule>
  </conditionalFormatting>
  <conditionalFormatting sqref="T9">
    <cfRule type="containsText" dxfId="515" priority="543" operator="containsText" text="P">
      <formula>NOT(ISERROR(SEARCH("P",T9)))</formula>
    </cfRule>
    <cfRule type="containsText" dxfId="514" priority="544" operator="containsText" text="N">
      <formula>NOT(ISERROR(SEARCH("N",T9)))</formula>
    </cfRule>
    <cfRule type="containsText" dxfId="513" priority="545" operator="containsText" text="y">
      <formula>NOT(ISERROR(SEARCH("y",T9)))</formula>
    </cfRule>
  </conditionalFormatting>
  <conditionalFormatting sqref="T9">
    <cfRule type="endsWith" dxfId="512" priority="542" operator="endsWith" text="na">
      <formula>RIGHT(T9,LEN("na"))="na"</formula>
    </cfRule>
  </conditionalFormatting>
  <conditionalFormatting sqref="W9">
    <cfRule type="containsText" dxfId="511" priority="539" operator="containsText" text="P">
      <formula>NOT(ISERROR(SEARCH("P",W9)))</formula>
    </cfRule>
    <cfRule type="containsText" dxfId="510" priority="540" operator="containsText" text="N">
      <formula>NOT(ISERROR(SEARCH("N",W9)))</formula>
    </cfRule>
    <cfRule type="containsText" dxfId="509" priority="541" operator="containsText" text="y">
      <formula>NOT(ISERROR(SEARCH("y",W9)))</formula>
    </cfRule>
  </conditionalFormatting>
  <conditionalFormatting sqref="W9">
    <cfRule type="endsWith" dxfId="508" priority="538" operator="endsWith" text="na">
      <formula>RIGHT(W9,LEN("na"))="na"</formula>
    </cfRule>
  </conditionalFormatting>
  <conditionalFormatting sqref="Z9">
    <cfRule type="containsText" dxfId="507" priority="535" operator="containsText" text="P">
      <formula>NOT(ISERROR(SEARCH("P",Z9)))</formula>
    </cfRule>
    <cfRule type="containsText" dxfId="506" priority="536" operator="containsText" text="N">
      <formula>NOT(ISERROR(SEARCH("N",Z9)))</formula>
    </cfRule>
    <cfRule type="containsText" dxfId="505" priority="537" operator="containsText" text="y">
      <formula>NOT(ISERROR(SEARCH("y",Z9)))</formula>
    </cfRule>
  </conditionalFormatting>
  <conditionalFormatting sqref="Z9">
    <cfRule type="endsWith" dxfId="504" priority="534" operator="endsWith" text="na">
      <formula>RIGHT(Z9,LEN("na"))="na"</formula>
    </cfRule>
  </conditionalFormatting>
  <conditionalFormatting sqref="AD9">
    <cfRule type="containsText" dxfId="503" priority="531" operator="containsText" text="P">
      <formula>NOT(ISERROR(SEARCH("P",AD9)))</formula>
    </cfRule>
    <cfRule type="containsText" dxfId="502" priority="532" operator="containsText" text="N">
      <formula>NOT(ISERROR(SEARCH("N",AD9)))</formula>
    </cfRule>
    <cfRule type="containsText" dxfId="501" priority="533" operator="containsText" text="y">
      <formula>NOT(ISERROR(SEARCH("y",AD9)))</formula>
    </cfRule>
  </conditionalFormatting>
  <conditionalFormatting sqref="AD9">
    <cfRule type="endsWith" dxfId="500" priority="530" operator="endsWith" text="na">
      <formula>RIGHT(AD9,LEN("na"))="na"</formula>
    </cfRule>
  </conditionalFormatting>
  <conditionalFormatting sqref="AK9">
    <cfRule type="containsText" dxfId="499" priority="527" operator="containsText" text="P">
      <formula>NOT(ISERROR(SEARCH("P",AK9)))</formula>
    </cfRule>
    <cfRule type="containsText" dxfId="498" priority="528" operator="containsText" text="N">
      <formula>NOT(ISERROR(SEARCH("N",AK9)))</formula>
    </cfRule>
    <cfRule type="containsText" dxfId="497" priority="529" operator="containsText" text="y">
      <formula>NOT(ISERROR(SEARCH("y",AK9)))</formula>
    </cfRule>
  </conditionalFormatting>
  <conditionalFormatting sqref="AK9">
    <cfRule type="endsWith" dxfId="496" priority="526" operator="endsWith" text="na">
      <formula>RIGHT(AK9,LEN("na"))="na"</formula>
    </cfRule>
  </conditionalFormatting>
  <conditionalFormatting sqref="AN9">
    <cfRule type="containsText" dxfId="495" priority="523" operator="containsText" text="P">
      <formula>NOT(ISERROR(SEARCH("P",AN9)))</formula>
    </cfRule>
    <cfRule type="containsText" dxfId="494" priority="524" operator="containsText" text="N">
      <formula>NOT(ISERROR(SEARCH("N",AN9)))</formula>
    </cfRule>
    <cfRule type="containsText" dxfId="493" priority="525" operator="containsText" text="y">
      <formula>NOT(ISERROR(SEARCH("y",AN9)))</formula>
    </cfRule>
  </conditionalFormatting>
  <conditionalFormatting sqref="AN9">
    <cfRule type="endsWith" dxfId="492" priority="522" operator="endsWith" text="na">
      <formula>RIGHT(AN9,LEN("na"))="na"</formula>
    </cfRule>
  </conditionalFormatting>
  <conditionalFormatting sqref="AQ9">
    <cfRule type="containsText" dxfId="491" priority="519" operator="containsText" text="P">
      <formula>NOT(ISERROR(SEARCH("P",AQ9)))</formula>
    </cfRule>
    <cfRule type="containsText" dxfId="490" priority="520" operator="containsText" text="N">
      <formula>NOT(ISERROR(SEARCH("N",AQ9)))</formula>
    </cfRule>
    <cfRule type="containsText" dxfId="489" priority="521" operator="containsText" text="y">
      <formula>NOT(ISERROR(SEARCH("y",AQ9)))</formula>
    </cfRule>
  </conditionalFormatting>
  <conditionalFormatting sqref="AQ9">
    <cfRule type="endsWith" dxfId="488" priority="518" operator="endsWith" text="na">
      <formula>RIGHT(AQ9,LEN("na"))="na"</formula>
    </cfRule>
  </conditionalFormatting>
  <conditionalFormatting sqref="AT9">
    <cfRule type="containsText" dxfId="487" priority="515" operator="containsText" text="P">
      <formula>NOT(ISERROR(SEARCH("P",AT9)))</formula>
    </cfRule>
    <cfRule type="containsText" dxfId="486" priority="516" operator="containsText" text="N">
      <formula>NOT(ISERROR(SEARCH("N",AT9)))</formula>
    </cfRule>
    <cfRule type="containsText" dxfId="485" priority="517" operator="containsText" text="y">
      <formula>NOT(ISERROR(SEARCH("y",AT9)))</formula>
    </cfRule>
  </conditionalFormatting>
  <conditionalFormatting sqref="AT9">
    <cfRule type="endsWith" dxfId="484" priority="514" operator="endsWith" text="na">
      <formula>RIGHT(AT9,LEN("na"))="na"</formula>
    </cfRule>
  </conditionalFormatting>
  <conditionalFormatting sqref="AH9">
    <cfRule type="containsText" dxfId="483" priority="512" operator="containsText" text="N">
      <formula>NOT(ISERROR(SEARCH("N",AH9)))</formula>
    </cfRule>
    <cfRule type="containsText" dxfId="482" priority="513" operator="containsText" text="y">
      <formula>NOT(ISERROR(SEARCH("y",AH9)))</formula>
    </cfRule>
  </conditionalFormatting>
  <conditionalFormatting sqref="AG9">
    <cfRule type="containsText" dxfId="481" priority="509" operator="containsText" text="P">
      <formula>NOT(ISERROR(SEARCH("P",AG9)))</formula>
    </cfRule>
    <cfRule type="containsText" dxfId="480" priority="510" operator="containsText" text="N">
      <formula>NOT(ISERROR(SEARCH("N",AG9)))</formula>
    </cfRule>
    <cfRule type="containsText" dxfId="479" priority="511" operator="containsText" text="y">
      <formula>NOT(ISERROR(SEARCH("y",AG9)))</formula>
    </cfRule>
  </conditionalFormatting>
  <conditionalFormatting sqref="AG9">
    <cfRule type="endsWith" dxfId="478" priority="508" operator="endsWith" text="na">
      <formula>RIGHT(AG9,LEN("na"))="na"</formula>
    </cfRule>
  </conditionalFormatting>
  <conditionalFormatting sqref="AG29 AT29 AQ29 AN29 AK29 AD29 Z29 W29 T29 Q29 L29 H29 J29 N29">
    <cfRule type="containsText" dxfId="477" priority="505" operator="containsText" text="P">
      <formula>NOT(ISERROR(SEARCH("P",H29)))</formula>
    </cfRule>
    <cfRule type="containsText" dxfId="476" priority="506" operator="containsText" text="N">
      <formula>NOT(ISERROR(SEARCH("N",H29)))</formula>
    </cfRule>
    <cfRule type="containsText" dxfId="475" priority="507" operator="containsText" text="y">
      <formula>NOT(ISERROR(SEARCH("y",H29)))</formula>
    </cfRule>
  </conditionalFormatting>
  <conditionalFormatting sqref="AG29 AT29 AQ29 AN29 AK29 AD29 Z29 W29 T29 Q29 L29 J29 H29 N29">
    <cfRule type="endsWith" dxfId="474" priority="504" operator="endsWith" text="na">
      <formula>RIGHT(H29,LEN("na"))="na"</formula>
    </cfRule>
  </conditionalFormatting>
  <conditionalFormatting sqref="N30 J30 H30 L30 Q30 T30 W30 Z30 AD30 AK30 AN30 AQ30 AT30 AG30">
    <cfRule type="containsText" dxfId="473" priority="501" operator="containsText" text="P">
      <formula>NOT(ISERROR(SEARCH("P",H30)))</formula>
    </cfRule>
    <cfRule type="containsText" dxfId="472" priority="502" operator="containsText" text="N">
      <formula>NOT(ISERROR(SEARCH("N",H30)))</formula>
    </cfRule>
    <cfRule type="containsText" dxfId="471" priority="503" operator="containsText" text="y">
      <formula>NOT(ISERROR(SEARCH("y",H30)))</formula>
    </cfRule>
  </conditionalFormatting>
  <conditionalFormatting sqref="N30 H30 J30 L30 Q30 T30 W30 Z30 AD30 AK30 AN30 AQ30 AT30 AG30">
    <cfRule type="endsWith" dxfId="470" priority="500" operator="endsWith" text="na">
      <formula>RIGHT(H30,LEN("na"))="na"</formula>
    </cfRule>
  </conditionalFormatting>
  <conditionalFormatting sqref="N32 J32 H32 L32 Q32 T32 W32 Z32 AD32 AK32 AN32 AQ32 AT32 AG32">
    <cfRule type="containsText" dxfId="469" priority="497" operator="containsText" text="P">
      <formula>NOT(ISERROR(SEARCH("P",H32)))</formula>
    </cfRule>
    <cfRule type="containsText" dxfId="468" priority="498" operator="containsText" text="N">
      <formula>NOT(ISERROR(SEARCH("N",H32)))</formula>
    </cfRule>
    <cfRule type="containsText" dxfId="467" priority="499" operator="containsText" text="y">
      <formula>NOT(ISERROR(SEARCH("y",H32)))</formula>
    </cfRule>
  </conditionalFormatting>
  <conditionalFormatting sqref="N32 H32 J32 L32 Q32 T32 W32 Z32 AD32 AK32 AN32 AQ32 AT32 AG32">
    <cfRule type="endsWith" dxfId="466" priority="496" operator="endsWith" text="na">
      <formula>RIGHT(H32,LEN("na"))="na"</formula>
    </cfRule>
  </conditionalFormatting>
  <conditionalFormatting sqref="AA31 AE31 AL31 AU31 R31">
    <cfRule type="containsText" dxfId="465" priority="494" operator="containsText" text="N">
      <formula>NOT(ISERROR(SEARCH("N",R31)))</formula>
    </cfRule>
    <cfRule type="containsText" dxfId="464" priority="495" operator="containsText" text="y">
      <formula>NOT(ISERROR(SEARCH("y",R31)))</formula>
    </cfRule>
  </conditionalFormatting>
  <conditionalFormatting sqref="AR31">
    <cfRule type="containsText" dxfId="463" priority="492" operator="containsText" text="N">
      <formula>NOT(ISERROR(SEARCH("N",AR31)))</formula>
    </cfRule>
    <cfRule type="containsText" dxfId="462" priority="493" operator="containsText" text="y">
      <formula>NOT(ISERROR(SEARCH("y",AR31)))</formula>
    </cfRule>
  </conditionalFormatting>
  <conditionalFormatting sqref="U31">
    <cfRule type="containsText" dxfId="461" priority="490" operator="containsText" text="N">
      <formula>NOT(ISERROR(SEARCH("N",U31)))</formula>
    </cfRule>
    <cfRule type="containsText" dxfId="460" priority="491" operator="containsText" text="y">
      <formula>NOT(ISERROR(SEARCH("y",U31)))</formula>
    </cfRule>
  </conditionalFormatting>
  <conditionalFormatting sqref="O31">
    <cfRule type="containsText" dxfId="459" priority="488" operator="containsText" text="N">
      <formula>NOT(ISERROR(SEARCH("N",O31)))</formula>
    </cfRule>
    <cfRule type="containsText" dxfId="458" priority="489" operator="containsText" text="y">
      <formula>NOT(ISERROR(SEARCH("y",O31)))</formula>
    </cfRule>
  </conditionalFormatting>
  <conditionalFormatting sqref="N31 J31 L31 Q31 T31 W31 Z31 AD31 AK31 AQ31 AT31 AG31">
    <cfRule type="containsText" dxfId="457" priority="485" operator="containsText" text="P">
      <formula>NOT(ISERROR(SEARCH("P",J31)))</formula>
    </cfRule>
    <cfRule type="containsText" dxfId="456" priority="486" operator="containsText" text="N">
      <formula>NOT(ISERROR(SEARCH("N",J31)))</formula>
    </cfRule>
    <cfRule type="containsText" dxfId="455" priority="487" operator="containsText" text="y">
      <formula>NOT(ISERROR(SEARCH("y",J31)))</formula>
    </cfRule>
  </conditionalFormatting>
  <conditionalFormatting sqref="N31 J31 L31 Q31 T31 W31 Z31 AD31 AK31 AQ31 AT31 AG31">
    <cfRule type="endsWith" dxfId="454" priority="484" operator="endsWith" text="na">
      <formula>RIGHT(J31,LEN("na"))="na"</formula>
    </cfRule>
  </conditionalFormatting>
  <conditionalFormatting sqref="AH31">
    <cfRule type="containsText" dxfId="453" priority="482" operator="containsText" text="N">
      <formula>NOT(ISERROR(SEARCH("N",AH31)))</formula>
    </cfRule>
    <cfRule type="containsText" dxfId="452" priority="483" operator="containsText" text="y">
      <formula>NOT(ISERROR(SEARCH("y",AH31)))</formula>
    </cfRule>
  </conditionalFormatting>
  <conditionalFormatting sqref="H31">
    <cfRule type="containsText" dxfId="451" priority="479" operator="containsText" text="P">
      <formula>NOT(ISERROR(SEARCH("P",H31)))</formula>
    </cfRule>
    <cfRule type="containsText" dxfId="450" priority="480" operator="containsText" text="N">
      <formula>NOT(ISERROR(SEARCH("N",H31)))</formula>
    </cfRule>
    <cfRule type="containsText" dxfId="449" priority="481" operator="containsText" text="y">
      <formula>NOT(ISERROR(SEARCH("y",H31)))</formula>
    </cfRule>
  </conditionalFormatting>
  <conditionalFormatting sqref="H31">
    <cfRule type="endsWith" dxfId="448" priority="478" operator="endsWith" text="na">
      <formula>RIGHT(H31,LEN("na"))="na"</formula>
    </cfRule>
  </conditionalFormatting>
  <conditionalFormatting sqref="AN31">
    <cfRule type="containsText" dxfId="447" priority="475" operator="containsText" text="P">
      <formula>NOT(ISERROR(SEARCH("P",AN31)))</formula>
    </cfRule>
    <cfRule type="containsText" dxfId="446" priority="476" operator="containsText" text="N">
      <formula>NOT(ISERROR(SEARCH("N",AN31)))</formula>
    </cfRule>
    <cfRule type="containsText" dxfId="445" priority="477" operator="containsText" text="y">
      <formula>NOT(ISERROR(SEARCH("y",AN31)))</formula>
    </cfRule>
  </conditionalFormatting>
  <conditionalFormatting sqref="AN31">
    <cfRule type="endsWith" dxfId="444" priority="474" operator="endsWith" text="na">
      <formula>RIGHT(AN31,LEN("na"))="na"</formula>
    </cfRule>
  </conditionalFormatting>
  <conditionalFormatting sqref="BB31">
    <cfRule type="dataBar" priority="471">
      <dataBar showValue="0">
        <cfvo type="num" val="0"/>
        <cfvo type="num" val="1"/>
        <color rgb="FFFF0000"/>
      </dataBar>
      <extLst>
        <ext xmlns:x14="http://schemas.microsoft.com/office/spreadsheetml/2009/9/main" uri="{B025F937-C7B1-47D3-B67F-A62EFF666E3E}">
          <x14:id>{BDD0B5F4-DC13-4B1F-9540-AE50CDA04EF8}</x14:id>
        </ext>
      </extLst>
    </cfRule>
  </conditionalFormatting>
  <conditionalFormatting sqref="BB32">
    <cfRule type="dataBar" priority="470">
      <dataBar showValue="0">
        <cfvo type="num" val="0"/>
        <cfvo type="num" val="1"/>
        <color rgb="FFFF0000"/>
      </dataBar>
      <extLst>
        <ext xmlns:x14="http://schemas.microsoft.com/office/spreadsheetml/2009/9/main" uri="{B025F937-C7B1-47D3-B67F-A62EFF666E3E}">
          <x14:id>{C89DF508-20BA-4041-AF52-02010766A0D9}</x14:id>
        </ext>
      </extLst>
    </cfRule>
  </conditionalFormatting>
  <conditionalFormatting sqref="BF15">
    <cfRule type="containsText" dxfId="443" priority="467" operator="containsText" text="P">
      <formula>NOT(ISERROR(SEARCH("P",BF15)))</formula>
    </cfRule>
    <cfRule type="containsText" dxfId="442" priority="468" operator="containsText" text="N">
      <formula>NOT(ISERROR(SEARCH("N",BF15)))</formula>
    </cfRule>
    <cfRule type="containsText" dxfId="441" priority="469" operator="containsText" text="y">
      <formula>NOT(ISERROR(SEARCH("y",BF15)))</formula>
    </cfRule>
  </conditionalFormatting>
  <conditionalFormatting sqref="BF15">
    <cfRule type="endsWith" dxfId="440" priority="466" operator="endsWith" text="na">
      <formula>RIGHT(BF15,LEN("na"))="na"</formula>
    </cfRule>
  </conditionalFormatting>
  <conditionalFormatting sqref="BF16">
    <cfRule type="containsText" dxfId="439" priority="463" operator="containsText" text="P">
      <formula>NOT(ISERROR(SEARCH("P",BF16)))</formula>
    </cfRule>
    <cfRule type="containsText" dxfId="438" priority="464" operator="containsText" text="N">
      <formula>NOT(ISERROR(SEARCH("N",BF16)))</formula>
    </cfRule>
    <cfRule type="containsText" dxfId="437" priority="465" operator="containsText" text="y">
      <formula>NOT(ISERROR(SEARCH("y",BF16)))</formula>
    </cfRule>
  </conditionalFormatting>
  <conditionalFormatting sqref="BF16">
    <cfRule type="endsWith" dxfId="436" priority="462" operator="endsWith" text="na">
      <formula>RIGHT(BF16,LEN("na"))="na"</formula>
    </cfRule>
  </conditionalFormatting>
  <conditionalFormatting sqref="BF17">
    <cfRule type="containsText" dxfId="435" priority="459" operator="containsText" text="P">
      <formula>NOT(ISERROR(SEARCH("P",BF17)))</formula>
    </cfRule>
    <cfRule type="containsText" dxfId="434" priority="460" operator="containsText" text="N">
      <formula>NOT(ISERROR(SEARCH("N",BF17)))</formula>
    </cfRule>
    <cfRule type="containsText" dxfId="433" priority="461" operator="containsText" text="y">
      <formula>NOT(ISERROR(SEARCH("y",BF17)))</formula>
    </cfRule>
  </conditionalFormatting>
  <conditionalFormatting sqref="BF17">
    <cfRule type="endsWith" dxfId="432" priority="458" operator="endsWith" text="na">
      <formula>RIGHT(BF17,LEN("na"))="na"</formula>
    </cfRule>
  </conditionalFormatting>
  <conditionalFormatting sqref="BF19">
    <cfRule type="containsText" dxfId="431" priority="451" operator="containsText" text="P">
      <formula>NOT(ISERROR(SEARCH("P",BF19)))</formula>
    </cfRule>
    <cfRule type="containsText" dxfId="430" priority="452" operator="containsText" text="N">
      <formula>NOT(ISERROR(SEARCH("N",BF19)))</formula>
    </cfRule>
    <cfRule type="containsText" dxfId="429" priority="453" operator="containsText" text="y">
      <formula>NOT(ISERROR(SEARCH("y",BF19)))</formula>
    </cfRule>
  </conditionalFormatting>
  <conditionalFormatting sqref="BF19">
    <cfRule type="endsWith" dxfId="428" priority="450" operator="endsWith" text="na">
      <formula>RIGHT(BF19,LEN("na"))="na"</formula>
    </cfRule>
  </conditionalFormatting>
  <conditionalFormatting sqref="BF20">
    <cfRule type="containsText" dxfId="427" priority="447" operator="containsText" text="P">
      <formula>NOT(ISERROR(SEARCH("P",BF20)))</formula>
    </cfRule>
    <cfRule type="containsText" dxfId="426" priority="448" operator="containsText" text="N">
      <formula>NOT(ISERROR(SEARCH("N",BF20)))</formula>
    </cfRule>
    <cfRule type="containsText" dxfId="425" priority="449" operator="containsText" text="y">
      <formula>NOT(ISERROR(SEARCH("y",BF20)))</formula>
    </cfRule>
  </conditionalFormatting>
  <conditionalFormatting sqref="BF20">
    <cfRule type="endsWith" dxfId="424" priority="446" operator="endsWith" text="na">
      <formula>RIGHT(BF20,LEN("na"))="na"</formula>
    </cfRule>
  </conditionalFormatting>
  <conditionalFormatting sqref="BF22">
    <cfRule type="containsText" dxfId="423" priority="443" operator="containsText" text="P">
      <formula>NOT(ISERROR(SEARCH("P",BF22)))</formula>
    </cfRule>
    <cfRule type="containsText" dxfId="422" priority="444" operator="containsText" text="N">
      <formula>NOT(ISERROR(SEARCH("N",BF22)))</formula>
    </cfRule>
    <cfRule type="containsText" dxfId="421" priority="445" operator="containsText" text="y">
      <formula>NOT(ISERROR(SEARCH("y",BF22)))</formula>
    </cfRule>
  </conditionalFormatting>
  <conditionalFormatting sqref="BF22">
    <cfRule type="endsWith" dxfId="420" priority="442" operator="endsWith" text="na">
      <formula>RIGHT(BF22,LEN("na"))="na"</formula>
    </cfRule>
  </conditionalFormatting>
  <conditionalFormatting sqref="BF23">
    <cfRule type="containsText" dxfId="419" priority="439" operator="containsText" text="P">
      <formula>NOT(ISERROR(SEARCH("P",BF23)))</formula>
    </cfRule>
    <cfRule type="containsText" dxfId="418" priority="440" operator="containsText" text="N">
      <formula>NOT(ISERROR(SEARCH("N",BF23)))</formula>
    </cfRule>
    <cfRule type="containsText" dxfId="417" priority="441" operator="containsText" text="y">
      <formula>NOT(ISERROR(SEARCH("y",BF23)))</formula>
    </cfRule>
  </conditionalFormatting>
  <conditionalFormatting sqref="BF23">
    <cfRule type="endsWith" dxfId="416" priority="438" operator="endsWith" text="na">
      <formula>RIGHT(BF23,LEN("na"))="na"</formula>
    </cfRule>
  </conditionalFormatting>
  <conditionalFormatting sqref="BF24">
    <cfRule type="containsText" dxfId="415" priority="435" operator="containsText" text="P">
      <formula>NOT(ISERROR(SEARCH("P",BF24)))</formula>
    </cfRule>
    <cfRule type="containsText" dxfId="414" priority="436" operator="containsText" text="N">
      <formula>NOT(ISERROR(SEARCH("N",BF24)))</formula>
    </cfRule>
    <cfRule type="containsText" dxfId="413" priority="437" operator="containsText" text="y">
      <formula>NOT(ISERROR(SEARCH("y",BF24)))</formula>
    </cfRule>
  </conditionalFormatting>
  <conditionalFormatting sqref="BF24">
    <cfRule type="endsWith" dxfId="412" priority="434" operator="endsWith" text="na">
      <formula>RIGHT(BF24,LEN("na"))="na"</formula>
    </cfRule>
  </conditionalFormatting>
  <conditionalFormatting sqref="BF25">
    <cfRule type="containsText" dxfId="411" priority="431" operator="containsText" text="P">
      <formula>NOT(ISERROR(SEARCH("P",BF25)))</formula>
    </cfRule>
    <cfRule type="containsText" dxfId="410" priority="432" operator="containsText" text="N">
      <formula>NOT(ISERROR(SEARCH("N",BF25)))</formula>
    </cfRule>
    <cfRule type="containsText" dxfId="409" priority="433" operator="containsText" text="y">
      <formula>NOT(ISERROR(SEARCH("y",BF25)))</formula>
    </cfRule>
  </conditionalFormatting>
  <conditionalFormatting sqref="BF25">
    <cfRule type="endsWith" dxfId="408" priority="430" operator="endsWith" text="na">
      <formula>RIGHT(BF25,LEN("na"))="na"</formula>
    </cfRule>
  </conditionalFormatting>
  <conditionalFormatting sqref="BF26">
    <cfRule type="containsText" dxfId="407" priority="427" operator="containsText" text="P">
      <formula>NOT(ISERROR(SEARCH("P",BF26)))</formula>
    </cfRule>
    <cfRule type="containsText" dxfId="406" priority="428" operator="containsText" text="N">
      <formula>NOT(ISERROR(SEARCH("N",BF26)))</formula>
    </cfRule>
    <cfRule type="containsText" dxfId="405" priority="429" operator="containsText" text="y">
      <formula>NOT(ISERROR(SEARCH("y",BF26)))</formula>
    </cfRule>
  </conditionalFormatting>
  <conditionalFormatting sqref="BF26">
    <cfRule type="endsWith" dxfId="404" priority="426" operator="endsWith" text="na">
      <formula>RIGHT(BF26,LEN("na"))="na"</formula>
    </cfRule>
  </conditionalFormatting>
  <conditionalFormatting sqref="BF27">
    <cfRule type="containsText" dxfId="403" priority="423" operator="containsText" text="P">
      <formula>NOT(ISERROR(SEARCH("P",BF27)))</formula>
    </cfRule>
    <cfRule type="containsText" dxfId="402" priority="424" operator="containsText" text="N">
      <formula>NOT(ISERROR(SEARCH("N",BF27)))</formula>
    </cfRule>
    <cfRule type="containsText" dxfId="401" priority="425" operator="containsText" text="y">
      <formula>NOT(ISERROR(SEARCH("y",BF27)))</formula>
    </cfRule>
  </conditionalFormatting>
  <conditionalFormatting sqref="BF27">
    <cfRule type="endsWith" dxfId="400" priority="422" operator="endsWith" text="na">
      <formula>RIGHT(BF27,LEN("na"))="na"</formula>
    </cfRule>
  </conditionalFormatting>
  <conditionalFormatting sqref="BF29">
    <cfRule type="containsText" dxfId="399" priority="419" operator="containsText" text="P">
      <formula>NOT(ISERROR(SEARCH("P",BF29)))</formula>
    </cfRule>
    <cfRule type="containsText" dxfId="398" priority="420" operator="containsText" text="N">
      <formula>NOT(ISERROR(SEARCH("N",BF29)))</formula>
    </cfRule>
    <cfRule type="containsText" dxfId="397" priority="421" operator="containsText" text="y">
      <formula>NOT(ISERROR(SEARCH("y",BF29)))</formula>
    </cfRule>
  </conditionalFormatting>
  <conditionalFormatting sqref="BF29">
    <cfRule type="endsWith" dxfId="396" priority="418" operator="endsWith" text="na">
      <formula>RIGHT(BF29,LEN("na"))="na"</formula>
    </cfRule>
  </conditionalFormatting>
  <conditionalFormatting sqref="BF30">
    <cfRule type="containsText" dxfId="395" priority="415" operator="containsText" text="P">
      <formula>NOT(ISERROR(SEARCH("P",BF30)))</formula>
    </cfRule>
    <cfRule type="containsText" dxfId="394" priority="416" operator="containsText" text="N">
      <formula>NOT(ISERROR(SEARCH("N",BF30)))</formula>
    </cfRule>
    <cfRule type="containsText" dxfId="393" priority="417" operator="containsText" text="y">
      <formula>NOT(ISERROR(SEARCH("y",BF30)))</formula>
    </cfRule>
  </conditionalFormatting>
  <conditionalFormatting sqref="BF30">
    <cfRule type="endsWith" dxfId="392" priority="414" operator="endsWith" text="na">
      <formula>RIGHT(BF30,LEN("na"))="na"</formula>
    </cfRule>
  </conditionalFormatting>
  <conditionalFormatting sqref="BF31">
    <cfRule type="containsText" dxfId="391" priority="411" operator="containsText" text="P">
      <formula>NOT(ISERROR(SEARCH("P",BF31)))</formula>
    </cfRule>
    <cfRule type="containsText" dxfId="390" priority="412" operator="containsText" text="N">
      <formula>NOT(ISERROR(SEARCH("N",BF31)))</formula>
    </cfRule>
    <cfRule type="containsText" dxfId="389" priority="413" operator="containsText" text="y">
      <formula>NOT(ISERROR(SEARCH("y",BF31)))</formula>
    </cfRule>
  </conditionalFormatting>
  <conditionalFormatting sqref="BF31">
    <cfRule type="endsWith" dxfId="388" priority="410" operator="endsWith" text="na">
      <formula>RIGHT(BF31,LEN("na"))="na"</formula>
    </cfRule>
  </conditionalFormatting>
  <conditionalFormatting sqref="BF32">
    <cfRule type="containsText" dxfId="387" priority="407" operator="containsText" text="P">
      <formula>NOT(ISERROR(SEARCH("P",BF32)))</formula>
    </cfRule>
    <cfRule type="containsText" dxfId="386" priority="408" operator="containsText" text="N">
      <formula>NOT(ISERROR(SEARCH("N",BF32)))</formula>
    </cfRule>
    <cfRule type="containsText" dxfId="385" priority="409" operator="containsText" text="y">
      <formula>NOT(ISERROR(SEARCH("y",BF32)))</formula>
    </cfRule>
  </conditionalFormatting>
  <conditionalFormatting sqref="BF32">
    <cfRule type="endsWith" dxfId="384" priority="406" operator="endsWith" text="na">
      <formula>RIGHT(BF32,LEN("na"))="na"</formula>
    </cfRule>
  </conditionalFormatting>
  <conditionalFormatting sqref="BF33">
    <cfRule type="containsText" dxfId="383" priority="403" operator="containsText" text="P">
      <formula>NOT(ISERROR(SEARCH("P",BF33)))</formula>
    </cfRule>
    <cfRule type="containsText" dxfId="382" priority="404" operator="containsText" text="N">
      <formula>NOT(ISERROR(SEARCH("N",BF33)))</formula>
    </cfRule>
    <cfRule type="containsText" dxfId="381" priority="405" operator="containsText" text="y">
      <formula>NOT(ISERROR(SEARCH("y",BF33)))</formula>
    </cfRule>
  </conditionalFormatting>
  <conditionalFormatting sqref="BF33">
    <cfRule type="endsWith" dxfId="380" priority="402" operator="endsWith" text="na">
      <formula>RIGHT(BF33,LEN("na"))="na"</formula>
    </cfRule>
  </conditionalFormatting>
  <conditionalFormatting sqref="BF34">
    <cfRule type="containsText" dxfId="379" priority="399" operator="containsText" text="P">
      <formula>NOT(ISERROR(SEARCH("P",BF34)))</formula>
    </cfRule>
    <cfRule type="containsText" dxfId="378" priority="400" operator="containsText" text="N">
      <formula>NOT(ISERROR(SEARCH("N",BF34)))</formula>
    </cfRule>
    <cfRule type="containsText" dxfId="377" priority="401" operator="containsText" text="y">
      <formula>NOT(ISERROR(SEARCH("y",BF34)))</formula>
    </cfRule>
  </conditionalFormatting>
  <conditionalFormatting sqref="BF34">
    <cfRule type="endsWith" dxfId="376" priority="398" operator="endsWith" text="na">
      <formula>RIGHT(BF34,LEN("na"))="na"</formula>
    </cfRule>
  </conditionalFormatting>
  <conditionalFormatting sqref="BF36">
    <cfRule type="containsText" dxfId="375" priority="395" operator="containsText" text="P">
      <formula>NOT(ISERROR(SEARCH("P",BF36)))</formula>
    </cfRule>
    <cfRule type="containsText" dxfId="374" priority="396" operator="containsText" text="N">
      <formula>NOT(ISERROR(SEARCH("N",BF36)))</formula>
    </cfRule>
    <cfRule type="containsText" dxfId="373" priority="397" operator="containsText" text="y">
      <formula>NOT(ISERROR(SEARCH("y",BF36)))</formula>
    </cfRule>
  </conditionalFormatting>
  <conditionalFormatting sqref="BF36">
    <cfRule type="endsWith" dxfId="372" priority="394" operator="endsWith" text="na">
      <formula>RIGHT(BF36,LEN("na"))="na"</formula>
    </cfRule>
  </conditionalFormatting>
  <conditionalFormatting sqref="BF37">
    <cfRule type="containsText" dxfId="371" priority="391" operator="containsText" text="P">
      <formula>NOT(ISERROR(SEARCH("P",BF37)))</formula>
    </cfRule>
    <cfRule type="containsText" dxfId="370" priority="392" operator="containsText" text="N">
      <formula>NOT(ISERROR(SEARCH("N",BF37)))</formula>
    </cfRule>
    <cfRule type="containsText" dxfId="369" priority="393" operator="containsText" text="y">
      <formula>NOT(ISERROR(SEARCH("y",BF37)))</formula>
    </cfRule>
  </conditionalFormatting>
  <conditionalFormatting sqref="BF37">
    <cfRule type="endsWith" dxfId="368" priority="390" operator="endsWith" text="na">
      <formula>RIGHT(BF37,LEN("na"))="na"</formula>
    </cfRule>
  </conditionalFormatting>
  <conditionalFormatting sqref="BF38">
    <cfRule type="containsText" dxfId="367" priority="387" operator="containsText" text="P">
      <formula>NOT(ISERROR(SEARCH("P",BF38)))</formula>
    </cfRule>
    <cfRule type="containsText" dxfId="366" priority="388" operator="containsText" text="N">
      <formula>NOT(ISERROR(SEARCH("N",BF38)))</formula>
    </cfRule>
    <cfRule type="containsText" dxfId="365" priority="389" operator="containsText" text="y">
      <formula>NOT(ISERROR(SEARCH("y",BF38)))</formula>
    </cfRule>
  </conditionalFormatting>
  <conditionalFormatting sqref="BF38">
    <cfRule type="endsWith" dxfId="364" priority="386" operator="endsWith" text="na">
      <formula>RIGHT(BF38,LEN("na"))="na"</formula>
    </cfRule>
  </conditionalFormatting>
  <conditionalFormatting sqref="BF39">
    <cfRule type="containsText" dxfId="363" priority="383" operator="containsText" text="P">
      <formula>NOT(ISERROR(SEARCH("P",BF39)))</formula>
    </cfRule>
    <cfRule type="containsText" dxfId="362" priority="384" operator="containsText" text="N">
      <formula>NOT(ISERROR(SEARCH("N",BF39)))</formula>
    </cfRule>
    <cfRule type="containsText" dxfId="361" priority="385" operator="containsText" text="y">
      <formula>NOT(ISERROR(SEARCH("y",BF39)))</formula>
    </cfRule>
  </conditionalFormatting>
  <conditionalFormatting sqref="BF39">
    <cfRule type="endsWith" dxfId="360" priority="382" operator="endsWith" text="na">
      <formula>RIGHT(BF39,LEN("na"))="na"</formula>
    </cfRule>
  </conditionalFormatting>
  <conditionalFormatting sqref="BF40">
    <cfRule type="containsText" dxfId="359" priority="379" operator="containsText" text="P">
      <formula>NOT(ISERROR(SEARCH("P",BF40)))</formula>
    </cfRule>
    <cfRule type="containsText" dxfId="358" priority="380" operator="containsText" text="N">
      <formula>NOT(ISERROR(SEARCH("N",BF40)))</formula>
    </cfRule>
    <cfRule type="containsText" dxfId="357" priority="381" operator="containsText" text="y">
      <formula>NOT(ISERROR(SEARCH("y",BF40)))</formula>
    </cfRule>
  </conditionalFormatting>
  <conditionalFormatting sqref="BF40">
    <cfRule type="endsWith" dxfId="356" priority="378" operator="endsWith" text="na">
      <formula>RIGHT(BF40,LEN("na"))="na"</formula>
    </cfRule>
  </conditionalFormatting>
  <conditionalFormatting sqref="BF41">
    <cfRule type="containsText" dxfId="355" priority="375" operator="containsText" text="P">
      <formula>NOT(ISERROR(SEARCH("P",BF41)))</formula>
    </cfRule>
    <cfRule type="containsText" dxfId="354" priority="376" operator="containsText" text="N">
      <formula>NOT(ISERROR(SEARCH("N",BF41)))</formula>
    </cfRule>
    <cfRule type="containsText" dxfId="353" priority="377" operator="containsText" text="y">
      <formula>NOT(ISERROR(SEARCH("y",BF41)))</formula>
    </cfRule>
  </conditionalFormatting>
  <conditionalFormatting sqref="BF41">
    <cfRule type="endsWith" dxfId="352" priority="374" operator="endsWith" text="na">
      <formula>RIGHT(BF41,LEN("na"))="na"</formula>
    </cfRule>
  </conditionalFormatting>
  <conditionalFormatting sqref="BF43">
    <cfRule type="containsText" dxfId="351" priority="371" operator="containsText" text="P">
      <formula>NOT(ISERROR(SEARCH("P",BF43)))</formula>
    </cfRule>
    <cfRule type="containsText" dxfId="350" priority="372" operator="containsText" text="N">
      <formula>NOT(ISERROR(SEARCH("N",BF43)))</formula>
    </cfRule>
    <cfRule type="containsText" dxfId="349" priority="373" operator="containsText" text="y">
      <formula>NOT(ISERROR(SEARCH("y",BF43)))</formula>
    </cfRule>
  </conditionalFormatting>
  <conditionalFormatting sqref="BF43">
    <cfRule type="endsWith" dxfId="348" priority="370" operator="endsWith" text="na">
      <formula>RIGHT(BF43,LEN("na"))="na"</formula>
    </cfRule>
  </conditionalFormatting>
  <conditionalFormatting sqref="BF44">
    <cfRule type="containsText" dxfId="347" priority="367" operator="containsText" text="P">
      <formula>NOT(ISERROR(SEARCH("P",BF44)))</formula>
    </cfRule>
    <cfRule type="containsText" dxfId="346" priority="368" operator="containsText" text="N">
      <formula>NOT(ISERROR(SEARCH("N",BF44)))</formula>
    </cfRule>
    <cfRule type="containsText" dxfId="345" priority="369" operator="containsText" text="y">
      <formula>NOT(ISERROR(SEARCH("y",BF44)))</formula>
    </cfRule>
  </conditionalFormatting>
  <conditionalFormatting sqref="BF44">
    <cfRule type="endsWith" dxfId="344" priority="366" operator="endsWith" text="na">
      <formula>RIGHT(BF44,LEN("na"))="na"</formula>
    </cfRule>
  </conditionalFormatting>
  <conditionalFormatting sqref="BF45">
    <cfRule type="containsText" dxfId="343" priority="363" operator="containsText" text="P">
      <formula>NOT(ISERROR(SEARCH("P",BF45)))</formula>
    </cfRule>
    <cfRule type="containsText" dxfId="342" priority="364" operator="containsText" text="N">
      <formula>NOT(ISERROR(SEARCH("N",BF45)))</formula>
    </cfRule>
    <cfRule type="containsText" dxfId="341" priority="365" operator="containsText" text="y">
      <formula>NOT(ISERROR(SEARCH("y",BF45)))</formula>
    </cfRule>
  </conditionalFormatting>
  <conditionalFormatting sqref="BF45">
    <cfRule type="endsWith" dxfId="340" priority="362" operator="endsWith" text="na">
      <formula>RIGHT(BF45,LEN("na"))="na"</formula>
    </cfRule>
  </conditionalFormatting>
  <conditionalFormatting sqref="BF46">
    <cfRule type="containsText" dxfId="339" priority="359" operator="containsText" text="P">
      <formula>NOT(ISERROR(SEARCH("P",BF46)))</formula>
    </cfRule>
    <cfRule type="containsText" dxfId="338" priority="360" operator="containsText" text="N">
      <formula>NOT(ISERROR(SEARCH("N",BF46)))</formula>
    </cfRule>
    <cfRule type="containsText" dxfId="337" priority="361" operator="containsText" text="y">
      <formula>NOT(ISERROR(SEARCH("y",BF46)))</formula>
    </cfRule>
  </conditionalFormatting>
  <conditionalFormatting sqref="BF46">
    <cfRule type="endsWith" dxfId="336" priority="358" operator="endsWith" text="na">
      <formula>RIGHT(BF46,LEN("na"))="na"</formula>
    </cfRule>
  </conditionalFormatting>
  <conditionalFormatting sqref="BF47">
    <cfRule type="containsText" dxfId="335" priority="355" operator="containsText" text="P">
      <formula>NOT(ISERROR(SEARCH("P",BF47)))</formula>
    </cfRule>
    <cfRule type="containsText" dxfId="334" priority="356" operator="containsText" text="N">
      <formula>NOT(ISERROR(SEARCH("N",BF47)))</formula>
    </cfRule>
    <cfRule type="containsText" dxfId="333" priority="357" operator="containsText" text="y">
      <formula>NOT(ISERROR(SEARCH("y",BF47)))</formula>
    </cfRule>
  </conditionalFormatting>
  <conditionalFormatting sqref="BF47">
    <cfRule type="endsWith" dxfId="332" priority="354" operator="endsWith" text="na">
      <formula>RIGHT(BF47,LEN("na"))="na"</formula>
    </cfRule>
  </conditionalFormatting>
  <conditionalFormatting sqref="BF48">
    <cfRule type="containsText" dxfId="331" priority="351" operator="containsText" text="P">
      <formula>NOT(ISERROR(SEARCH("P",BF48)))</formula>
    </cfRule>
    <cfRule type="containsText" dxfId="330" priority="352" operator="containsText" text="N">
      <formula>NOT(ISERROR(SEARCH("N",BF48)))</formula>
    </cfRule>
    <cfRule type="containsText" dxfId="329" priority="353" operator="containsText" text="y">
      <formula>NOT(ISERROR(SEARCH("y",BF48)))</formula>
    </cfRule>
  </conditionalFormatting>
  <conditionalFormatting sqref="BF48">
    <cfRule type="endsWith" dxfId="328" priority="350" operator="endsWith" text="na">
      <formula>RIGHT(BF48,LEN("na"))="na"</formula>
    </cfRule>
  </conditionalFormatting>
  <conditionalFormatting sqref="BF50">
    <cfRule type="containsText" dxfId="327" priority="347" operator="containsText" text="P">
      <formula>NOT(ISERROR(SEARCH("P",BF50)))</formula>
    </cfRule>
    <cfRule type="containsText" dxfId="326" priority="348" operator="containsText" text="N">
      <formula>NOT(ISERROR(SEARCH("N",BF50)))</formula>
    </cfRule>
    <cfRule type="containsText" dxfId="325" priority="349" operator="containsText" text="y">
      <formula>NOT(ISERROR(SEARCH("y",BF50)))</formula>
    </cfRule>
  </conditionalFormatting>
  <conditionalFormatting sqref="BF50">
    <cfRule type="endsWith" dxfId="324" priority="346" operator="endsWith" text="na">
      <formula>RIGHT(BF50,LEN("na"))="na"</formula>
    </cfRule>
  </conditionalFormatting>
  <conditionalFormatting sqref="BF51">
    <cfRule type="containsText" dxfId="323" priority="343" operator="containsText" text="P">
      <formula>NOT(ISERROR(SEARCH("P",BF51)))</formula>
    </cfRule>
    <cfRule type="containsText" dxfId="322" priority="344" operator="containsText" text="N">
      <formula>NOT(ISERROR(SEARCH("N",BF51)))</formula>
    </cfRule>
    <cfRule type="containsText" dxfId="321" priority="345" operator="containsText" text="y">
      <formula>NOT(ISERROR(SEARCH("y",BF51)))</formula>
    </cfRule>
  </conditionalFormatting>
  <conditionalFormatting sqref="BF51">
    <cfRule type="endsWith" dxfId="320" priority="342" operator="endsWith" text="na">
      <formula>RIGHT(BF51,LEN("na"))="na"</formula>
    </cfRule>
  </conditionalFormatting>
  <conditionalFormatting sqref="BF52">
    <cfRule type="containsText" dxfId="319" priority="339" operator="containsText" text="P">
      <formula>NOT(ISERROR(SEARCH("P",BF52)))</formula>
    </cfRule>
    <cfRule type="containsText" dxfId="318" priority="340" operator="containsText" text="N">
      <formula>NOT(ISERROR(SEARCH("N",BF52)))</formula>
    </cfRule>
    <cfRule type="containsText" dxfId="317" priority="341" operator="containsText" text="y">
      <formula>NOT(ISERROR(SEARCH("y",BF52)))</formula>
    </cfRule>
  </conditionalFormatting>
  <conditionalFormatting sqref="BF52">
    <cfRule type="endsWith" dxfId="316" priority="338" operator="endsWith" text="na">
      <formula>RIGHT(BF52,LEN("na"))="na"</formula>
    </cfRule>
  </conditionalFormatting>
  <conditionalFormatting sqref="BF53">
    <cfRule type="containsText" dxfId="315" priority="335" operator="containsText" text="P">
      <formula>NOT(ISERROR(SEARCH("P",BF53)))</formula>
    </cfRule>
    <cfRule type="containsText" dxfId="314" priority="336" operator="containsText" text="N">
      <formula>NOT(ISERROR(SEARCH("N",BF53)))</formula>
    </cfRule>
    <cfRule type="containsText" dxfId="313" priority="337" operator="containsText" text="y">
      <formula>NOT(ISERROR(SEARCH("y",BF53)))</formula>
    </cfRule>
  </conditionalFormatting>
  <conditionalFormatting sqref="BF53">
    <cfRule type="endsWith" dxfId="312" priority="334" operator="endsWith" text="na">
      <formula>RIGHT(BF53,LEN("na"))="na"</formula>
    </cfRule>
  </conditionalFormatting>
  <conditionalFormatting sqref="BF54">
    <cfRule type="containsText" dxfId="311" priority="331" operator="containsText" text="P">
      <formula>NOT(ISERROR(SEARCH("P",BF54)))</formula>
    </cfRule>
    <cfRule type="containsText" dxfId="310" priority="332" operator="containsText" text="N">
      <formula>NOT(ISERROR(SEARCH("N",BF54)))</formula>
    </cfRule>
    <cfRule type="containsText" dxfId="309" priority="333" operator="containsText" text="y">
      <formula>NOT(ISERROR(SEARCH("y",BF54)))</formula>
    </cfRule>
  </conditionalFormatting>
  <conditionalFormatting sqref="BF54">
    <cfRule type="endsWith" dxfId="308" priority="330" operator="endsWith" text="na">
      <formula>RIGHT(BF54,LEN("na"))="na"</formula>
    </cfRule>
  </conditionalFormatting>
  <conditionalFormatting sqref="BF55">
    <cfRule type="containsText" dxfId="307" priority="327" operator="containsText" text="P">
      <formula>NOT(ISERROR(SEARCH("P",BF55)))</formula>
    </cfRule>
    <cfRule type="containsText" dxfId="306" priority="328" operator="containsText" text="N">
      <formula>NOT(ISERROR(SEARCH("N",BF55)))</formula>
    </cfRule>
    <cfRule type="containsText" dxfId="305" priority="329" operator="containsText" text="y">
      <formula>NOT(ISERROR(SEARCH("y",BF55)))</formula>
    </cfRule>
  </conditionalFormatting>
  <conditionalFormatting sqref="BF55">
    <cfRule type="endsWith" dxfId="304" priority="326" operator="endsWith" text="na">
      <formula>RIGHT(BF55,LEN("na"))="na"</formula>
    </cfRule>
  </conditionalFormatting>
  <conditionalFormatting sqref="BF57 BF63 BF69 BF75 BF81">
    <cfRule type="containsText" dxfId="303" priority="323" operator="containsText" text="P">
      <formula>NOT(ISERROR(SEARCH("P",BF57)))</formula>
    </cfRule>
    <cfRule type="containsText" dxfId="302" priority="324" operator="containsText" text="N">
      <formula>NOT(ISERROR(SEARCH("N",BF57)))</formula>
    </cfRule>
    <cfRule type="containsText" dxfId="301" priority="325" operator="containsText" text="y">
      <formula>NOT(ISERROR(SEARCH("y",BF57)))</formula>
    </cfRule>
  </conditionalFormatting>
  <conditionalFormatting sqref="BF57 BF63 BF69 BF75 BF81">
    <cfRule type="endsWith" dxfId="300" priority="322" operator="endsWith" text="na">
      <formula>RIGHT(BF57,LEN("na"))="na"</formula>
    </cfRule>
  </conditionalFormatting>
  <conditionalFormatting sqref="BF58 BF64 BF70 BF76 BF82">
    <cfRule type="containsText" dxfId="299" priority="319" operator="containsText" text="P">
      <formula>NOT(ISERROR(SEARCH("P",BF58)))</formula>
    </cfRule>
    <cfRule type="containsText" dxfId="298" priority="320" operator="containsText" text="N">
      <formula>NOT(ISERROR(SEARCH("N",BF58)))</formula>
    </cfRule>
    <cfRule type="containsText" dxfId="297" priority="321" operator="containsText" text="y">
      <formula>NOT(ISERROR(SEARCH("y",BF58)))</formula>
    </cfRule>
  </conditionalFormatting>
  <conditionalFormatting sqref="BF58 BF64 BF70 BF76 BF82">
    <cfRule type="endsWith" dxfId="296" priority="318" operator="endsWith" text="na">
      <formula>RIGHT(BF58,LEN("na"))="na"</formula>
    </cfRule>
  </conditionalFormatting>
  <conditionalFormatting sqref="BF59 BF65 BF71 BF77 BF83">
    <cfRule type="containsText" dxfId="295" priority="315" operator="containsText" text="P">
      <formula>NOT(ISERROR(SEARCH("P",BF59)))</formula>
    </cfRule>
    <cfRule type="containsText" dxfId="294" priority="316" operator="containsText" text="N">
      <formula>NOT(ISERROR(SEARCH("N",BF59)))</formula>
    </cfRule>
    <cfRule type="containsText" dxfId="293" priority="317" operator="containsText" text="y">
      <formula>NOT(ISERROR(SEARCH("y",BF59)))</formula>
    </cfRule>
  </conditionalFormatting>
  <conditionalFormatting sqref="BF59 BF65 BF71 BF77 BF83">
    <cfRule type="endsWith" dxfId="292" priority="314" operator="endsWith" text="na">
      <formula>RIGHT(BF59,LEN("na"))="na"</formula>
    </cfRule>
  </conditionalFormatting>
  <conditionalFormatting sqref="BF60 BF66 BF72 BF78 BF84">
    <cfRule type="containsText" dxfId="291" priority="311" operator="containsText" text="P">
      <formula>NOT(ISERROR(SEARCH("P",BF60)))</formula>
    </cfRule>
    <cfRule type="containsText" dxfId="290" priority="312" operator="containsText" text="N">
      <formula>NOT(ISERROR(SEARCH("N",BF60)))</formula>
    </cfRule>
    <cfRule type="containsText" dxfId="289" priority="313" operator="containsText" text="y">
      <formula>NOT(ISERROR(SEARCH("y",BF60)))</formula>
    </cfRule>
  </conditionalFormatting>
  <conditionalFormatting sqref="BF60 BF66 BF72 BF78 BF84">
    <cfRule type="endsWith" dxfId="288" priority="310" operator="endsWith" text="na">
      <formula>RIGHT(BF60,LEN("na"))="na"</formula>
    </cfRule>
  </conditionalFormatting>
  <conditionalFormatting sqref="BF61 BF67 BF73 BF79">
    <cfRule type="containsText" dxfId="287" priority="307" operator="containsText" text="P">
      <formula>NOT(ISERROR(SEARCH("P",BF61)))</formula>
    </cfRule>
    <cfRule type="containsText" dxfId="286" priority="308" operator="containsText" text="N">
      <formula>NOT(ISERROR(SEARCH("N",BF61)))</formula>
    </cfRule>
    <cfRule type="containsText" dxfId="285" priority="309" operator="containsText" text="y">
      <formula>NOT(ISERROR(SEARCH("y",BF61)))</formula>
    </cfRule>
  </conditionalFormatting>
  <conditionalFormatting sqref="BF61 BF67 BF73 BF79">
    <cfRule type="endsWith" dxfId="284" priority="306" operator="endsWith" text="na">
      <formula>RIGHT(BF61,LEN("na"))="na"</formula>
    </cfRule>
  </conditionalFormatting>
  <conditionalFormatting sqref="BF62 BF68 BF74 BF80">
    <cfRule type="containsText" dxfId="283" priority="303" operator="containsText" text="P">
      <formula>NOT(ISERROR(SEARCH("P",BF62)))</formula>
    </cfRule>
    <cfRule type="containsText" dxfId="282" priority="304" operator="containsText" text="N">
      <formula>NOT(ISERROR(SEARCH("N",BF62)))</formula>
    </cfRule>
    <cfRule type="containsText" dxfId="281" priority="305" operator="containsText" text="y">
      <formula>NOT(ISERROR(SEARCH("y",BF62)))</formula>
    </cfRule>
  </conditionalFormatting>
  <conditionalFormatting sqref="BF62 BF68 BF74 BF80">
    <cfRule type="endsWith" dxfId="280" priority="302" operator="endsWith" text="na">
      <formula>RIGHT(BF62,LEN("na"))="na"</formula>
    </cfRule>
  </conditionalFormatting>
  <conditionalFormatting sqref="R34 AA34 AE34 AL34 AU34">
    <cfRule type="containsText" dxfId="279" priority="300" operator="containsText" text="N">
      <formula>NOT(ISERROR(SEARCH("N",R34)))</formula>
    </cfRule>
    <cfRule type="containsText" dxfId="278" priority="301" operator="containsText" text="y">
      <formula>NOT(ISERROR(SEARCH("y",R34)))</formula>
    </cfRule>
  </conditionalFormatting>
  <conditionalFormatting sqref="BB34">
    <cfRule type="dataBar" priority="299">
      <dataBar showValue="0">
        <cfvo type="num" val="0"/>
        <cfvo type="num" val="1"/>
        <color rgb="FFFF0000"/>
      </dataBar>
      <extLst>
        <ext xmlns:x14="http://schemas.microsoft.com/office/spreadsheetml/2009/9/main" uri="{B025F937-C7B1-47D3-B67F-A62EFF666E3E}">
          <x14:id>{58F46C67-DFF2-440E-A60E-EA0A51444212}</x14:id>
        </ext>
      </extLst>
    </cfRule>
  </conditionalFormatting>
  <conditionalFormatting sqref="AR34">
    <cfRule type="containsText" dxfId="277" priority="297" operator="containsText" text="N">
      <formula>NOT(ISERROR(SEARCH("N",AR34)))</formula>
    </cfRule>
    <cfRule type="containsText" dxfId="276" priority="298" operator="containsText" text="y">
      <formula>NOT(ISERROR(SEARCH("y",AR34)))</formula>
    </cfRule>
  </conditionalFormatting>
  <conditionalFormatting sqref="U34">
    <cfRule type="containsText" dxfId="275" priority="295" operator="containsText" text="N">
      <formula>NOT(ISERROR(SEARCH("N",U34)))</formula>
    </cfRule>
    <cfRule type="containsText" dxfId="274" priority="296" operator="containsText" text="y">
      <formula>NOT(ISERROR(SEARCH("y",U34)))</formula>
    </cfRule>
  </conditionalFormatting>
  <conditionalFormatting sqref="O34">
    <cfRule type="containsText" dxfId="273" priority="293" operator="containsText" text="N">
      <formula>NOT(ISERROR(SEARCH("N",O34)))</formula>
    </cfRule>
    <cfRule type="containsText" dxfId="272" priority="294" operator="containsText" text="y">
      <formula>NOT(ISERROR(SEARCH("y",O34)))</formula>
    </cfRule>
  </conditionalFormatting>
  <conditionalFormatting sqref="N34">
    <cfRule type="containsText" dxfId="271" priority="290" operator="containsText" text="P">
      <formula>NOT(ISERROR(SEARCH("P",N34)))</formula>
    </cfRule>
    <cfRule type="containsText" dxfId="270" priority="291" operator="containsText" text="N">
      <formula>NOT(ISERROR(SEARCH("N",N34)))</formula>
    </cfRule>
    <cfRule type="containsText" dxfId="269" priority="292" operator="containsText" text="y">
      <formula>NOT(ISERROR(SEARCH("y",N34)))</formula>
    </cfRule>
  </conditionalFormatting>
  <conditionalFormatting sqref="N34">
    <cfRule type="endsWith" dxfId="268" priority="289" operator="endsWith" text="na">
      <formula>RIGHT(N34,LEN("na"))="na"</formula>
    </cfRule>
  </conditionalFormatting>
  <conditionalFormatting sqref="J34">
    <cfRule type="containsText" dxfId="267" priority="282" operator="containsText" text="P">
      <formula>NOT(ISERROR(SEARCH("P",J34)))</formula>
    </cfRule>
    <cfRule type="containsText" dxfId="266" priority="283" operator="containsText" text="N">
      <formula>NOT(ISERROR(SEARCH("N",J34)))</formula>
    </cfRule>
    <cfRule type="containsText" dxfId="265" priority="284" operator="containsText" text="y">
      <formula>NOT(ISERROR(SEARCH("y",J34)))</formula>
    </cfRule>
  </conditionalFormatting>
  <conditionalFormatting sqref="H34">
    <cfRule type="containsText" dxfId="264" priority="286" operator="containsText" text="P">
      <formula>NOT(ISERROR(SEARCH("P",H34)))</formula>
    </cfRule>
    <cfRule type="containsText" dxfId="263" priority="287" operator="containsText" text="N">
      <formula>NOT(ISERROR(SEARCH("N",H34)))</formula>
    </cfRule>
    <cfRule type="containsText" dxfId="262" priority="288" operator="containsText" text="y">
      <formula>NOT(ISERROR(SEARCH("y",H34)))</formula>
    </cfRule>
  </conditionalFormatting>
  <conditionalFormatting sqref="H34">
    <cfRule type="endsWith" dxfId="261" priority="285" operator="endsWith" text="na">
      <formula>RIGHT(H34,LEN("na"))="na"</formula>
    </cfRule>
  </conditionalFormatting>
  <conditionalFormatting sqref="J34">
    <cfRule type="endsWith" dxfId="260" priority="281" operator="endsWith" text="na">
      <formula>RIGHT(J34,LEN("na"))="na"</formula>
    </cfRule>
  </conditionalFormatting>
  <conditionalFormatting sqref="L34">
    <cfRule type="containsText" dxfId="259" priority="278" operator="containsText" text="P">
      <formula>NOT(ISERROR(SEARCH("P",L34)))</formula>
    </cfRule>
    <cfRule type="containsText" dxfId="258" priority="279" operator="containsText" text="N">
      <formula>NOT(ISERROR(SEARCH("N",L34)))</formula>
    </cfRule>
    <cfRule type="containsText" dxfId="257" priority="280" operator="containsText" text="y">
      <formula>NOT(ISERROR(SEARCH("y",L34)))</formula>
    </cfRule>
  </conditionalFormatting>
  <conditionalFormatting sqref="L34">
    <cfRule type="endsWith" dxfId="256" priority="277" operator="endsWith" text="na">
      <formula>RIGHT(L34,LEN("na"))="na"</formula>
    </cfRule>
  </conditionalFormatting>
  <conditionalFormatting sqref="Q34">
    <cfRule type="containsText" dxfId="255" priority="274" operator="containsText" text="P">
      <formula>NOT(ISERROR(SEARCH("P",Q34)))</formula>
    </cfRule>
    <cfRule type="containsText" dxfId="254" priority="275" operator="containsText" text="N">
      <formula>NOT(ISERROR(SEARCH("N",Q34)))</formula>
    </cfRule>
    <cfRule type="containsText" dxfId="253" priority="276" operator="containsText" text="y">
      <formula>NOT(ISERROR(SEARCH("y",Q34)))</formula>
    </cfRule>
  </conditionalFormatting>
  <conditionalFormatting sqref="Q34">
    <cfRule type="endsWith" dxfId="252" priority="273" operator="endsWith" text="na">
      <formula>RIGHT(Q34,LEN("na"))="na"</formula>
    </cfRule>
  </conditionalFormatting>
  <conditionalFormatting sqref="T34">
    <cfRule type="containsText" dxfId="251" priority="270" operator="containsText" text="P">
      <formula>NOT(ISERROR(SEARCH("P",T34)))</formula>
    </cfRule>
    <cfRule type="containsText" dxfId="250" priority="271" operator="containsText" text="N">
      <formula>NOT(ISERROR(SEARCH("N",T34)))</formula>
    </cfRule>
    <cfRule type="containsText" dxfId="249" priority="272" operator="containsText" text="y">
      <formula>NOT(ISERROR(SEARCH("y",T34)))</formula>
    </cfRule>
  </conditionalFormatting>
  <conditionalFormatting sqref="T34">
    <cfRule type="endsWith" dxfId="248" priority="269" operator="endsWith" text="na">
      <formula>RIGHT(T34,LEN("na"))="na"</formula>
    </cfRule>
  </conditionalFormatting>
  <conditionalFormatting sqref="W34">
    <cfRule type="containsText" dxfId="247" priority="266" operator="containsText" text="P">
      <formula>NOT(ISERROR(SEARCH("P",W34)))</formula>
    </cfRule>
    <cfRule type="containsText" dxfId="246" priority="267" operator="containsText" text="N">
      <formula>NOT(ISERROR(SEARCH("N",W34)))</formula>
    </cfRule>
    <cfRule type="containsText" dxfId="245" priority="268" operator="containsText" text="y">
      <formula>NOT(ISERROR(SEARCH("y",W34)))</formula>
    </cfRule>
  </conditionalFormatting>
  <conditionalFormatting sqref="W34">
    <cfRule type="endsWith" dxfId="244" priority="265" operator="endsWith" text="na">
      <formula>RIGHT(W34,LEN("na"))="na"</formula>
    </cfRule>
  </conditionalFormatting>
  <conditionalFormatting sqref="Z34">
    <cfRule type="containsText" dxfId="243" priority="262" operator="containsText" text="P">
      <formula>NOT(ISERROR(SEARCH("P",Z34)))</formula>
    </cfRule>
    <cfRule type="containsText" dxfId="242" priority="263" operator="containsText" text="N">
      <formula>NOT(ISERROR(SEARCH("N",Z34)))</formula>
    </cfRule>
    <cfRule type="containsText" dxfId="241" priority="264" operator="containsText" text="y">
      <formula>NOT(ISERROR(SEARCH("y",Z34)))</formula>
    </cfRule>
  </conditionalFormatting>
  <conditionalFormatting sqref="Z34">
    <cfRule type="endsWith" dxfId="240" priority="261" operator="endsWith" text="na">
      <formula>RIGHT(Z34,LEN("na"))="na"</formula>
    </cfRule>
  </conditionalFormatting>
  <conditionalFormatting sqref="AD34">
    <cfRule type="containsText" dxfId="239" priority="258" operator="containsText" text="P">
      <formula>NOT(ISERROR(SEARCH("P",AD34)))</formula>
    </cfRule>
    <cfRule type="containsText" dxfId="238" priority="259" operator="containsText" text="N">
      <formula>NOT(ISERROR(SEARCH("N",AD34)))</formula>
    </cfRule>
    <cfRule type="containsText" dxfId="237" priority="260" operator="containsText" text="y">
      <formula>NOT(ISERROR(SEARCH("y",AD34)))</formula>
    </cfRule>
  </conditionalFormatting>
  <conditionalFormatting sqref="AD34">
    <cfRule type="endsWith" dxfId="236" priority="257" operator="endsWith" text="na">
      <formula>RIGHT(AD34,LEN("na"))="na"</formula>
    </cfRule>
  </conditionalFormatting>
  <conditionalFormatting sqref="AK34">
    <cfRule type="containsText" dxfId="235" priority="254" operator="containsText" text="P">
      <formula>NOT(ISERROR(SEARCH("P",AK34)))</formula>
    </cfRule>
    <cfRule type="containsText" dxfId="234" priority="255" operator="containsText" text="N">
      <formula>NOT(ISERROR(SEARCH("N",AK34)))</formula>
    </cfRule>
    <cfRule type="containsText" dxfId="233" priority="256" operator="containsText" text="y">
      <formula>NOT(ISERROR(SEARCH("y",AK34)))</formula>
    </cfRule>
  </conditionalFormatting>
  <conditionalFormatting sqref="AK34">
    <cfRule type="endsWith" dxfId="232" priority="253" operator="endsWith" text="na">
      <formula>RIGHT(AK34,LEN("na"))="na"</formula>
    </cfRule>
  </conditionalFormatting>
  <conditionalFormatting sqref="AN34">
    <cfRule type="containsText" dxfId="231" priority="250" operator="containsText" text="P">
      <formula>NOT(ISERROR(SEARCH("P",AN34)))</formula>
    </cfRule>
    <cfRule type="containsText" dxfId="230" priority="251" operator="containsText" text="N">
      <formula>NOT(ISERROR(SEARCH("N",AN34)))</formula>
    </cfRule>
    <cfRule type="containsText" dxfId="229" priority="252" operator="containsText" text="y">
      <formula>NOT(ISERROR(SEARCH("y",AN34)))</formula>
    </cfRule>
  </conditionalFormatting>
  <conditionalFormatting sqref="AN34">
    <cfRule type="endsWith" dxfId="228" priority="249" operator="endsWith" text="na">
      <formula>RIGHT(AN34,LEN("na"))="na"</formula>
    </cfRule>
  </conditionalFormatting>
  <conditionalFormatting sqref="AQ34">
    <cfRule type="containsText" dxfId="227" priority="246" operator="containsText" text="P">
      <formula>NOT(ISERROR(SEARCH("P",AQ34)))</formula>
    </cfRule>
    <cfRule type="containsText" dxfId="226" priority="247" operator="containsText" text="N">
      <formula>NOT(ISERROR(SEARCH("N",AQ34)))</formula>
    </cfRule>
    <cfRule type="containsText" dxfId="225" priority="248" operator="containsText" text="y">
      <formula>NOT(ISERROR(SEARCH("y",AQ34)))</formula>
    </cfRule>
  </conditionalFormatting>
  <conditionalFormatting sqref="AQ34">
    <cfRule type="endsWith" dxfId="224" priority="245" operator="endsWith" text="na">
      <formula>RIGHT(AQ34,LEN("na"))="na"</formula>
    </cfRule>
  </conditionalFormatting>
  <conditionalFormatting sqref="AT34">
    <cfRule type="containsText" dxfId="223" priority="242" operator="containsText" text="P">
      <formula>NOT(ISERROR(SEARCH("P",AT34)))</formula>
    </cfRule>
    <cfRule type="containsText" dxfId="222" priority="243" operator="containsText" text="N">
      <formula>NOT(ISERROR(SEARCH("N",AT34)))</formula>
    </cfRule>
    <cfRule type="containsText" dxfId="221" priority="244" operator="containsText" text="y">
      <formula>NOT(ISERROR(SEARCH("y",AT34)))</formula>
    </cfRule>
  </conditionalFormatting>
  <conditionalFormatting sqref="AT34">
    <cfRule type="endsWith" dxfId="220" priority="241" operator="endsWith" text="na">
      <formula>RIGHT(AT34,LEN("na"))="na"</formula>
    </cfRule>
  </conditionalFormatting>
  <conditionalFormatting sqref="AH34">
    <cfRule type="containsText" dxfId="219" priority="239" operator="containsText" text="N">
      <formula>NOT(ISERROR(SEARCH("N",AH34)))</formula>
    </cfRule>
    <cfRule type="containsText" dxfId="218" priority="240" operator="containsText" text="y">
      <formula>NOT(ISERROR(SEARCH("y",AH34)))</formula>
    </cfRule>
  </conditionalFormatting>
  <conditionalFormatting sqref="AG34">
    <cfRule type="containsText" dxfId="217" priority="236" operator="containsText" text="P">
      <formula>NOT(ISERROR(SEARCH("P",AG34)))</formula>
    </cfRule>
    <cfRule type="containsText" dxfId="216" priority="237" operator="containsText" text="N">
      <formula>NOT(ISERROR(SEARCH("N",AG34)))</formula>
    </cfRule>
    <cfRule type="containsText" dxfId="215" priority="238" operator="containsText" text="y">
      <formula>NOT(ISERROR(SEARCH("y",AG34)))</formula>
    </cfRule>
  </conditionalFormatting>
  <conditionalFormatting sqref="AG34">
    <cfRule type="endsWith" dxfId="214" priority="235" operator="endsWith" text="na">
      <formula>RIGHT(AG34,LEN("na"))="na"</formula>
    </cfRule>
  </conditionalFormatting>
  <conditionalFormatting sqref="BG11">
    <cfRule type="containsText" dxfId="213" priority="233" operator="containsText" text="N">
      <formula>NOT(ISERROR(SEARCH("N",BG11)))</formula>
    </cfRule>
    <cfRule type="containsText" dxfId="212" priority="234" operator="containsText" text="y">
      <formula>NOT(ISERROR(SEARCH("y",BG11)))</formula>
    </cfRule>
  </conditionalFormatting>
  <conditionalFormatting sqref="BG11">
    <cfRule type="containsText" dxfId="211" priority="232" operator="containsText" text="P">
      <formula>NOT(ISERROR(SEARCH("P",BG11)))</formula>
    </cfRule>
  </conditionalFormatting>
  <conditionalFormatting sqref="BD11 AA11 AE11 AL11 AU11 R11">
    <cfRule type="containsText" dxfId="210" priority="230" operator="containsText" text="N">
      <formula>NOT(ISERROR(SEARCH("N",R11)))</formula>
    </cfRule>
    <cfRule type="containsText" dxfId="209" priority="231" operator="containsText" text="y">
      <formula>NOT(ISERROR(SEARCH("y",R11)))</formula>
    </cfRule>
  </conditionalFormatting>
  <conditionalFormatting sqref="BB11">
    <cfRule type="dataBar" priority="229">
      <dataBar showValue="0">
        <cfvo type="num" val="0"/>
        <cfvo type="num" val="1"/>
        <color rgb="FFFF0000"/>
      </dataBar>
      <extLst>
        <ext xmlns:x14="http://schemas.microsoft.com/office/spreadsheetml/2009/9/main" uri="{B025F937-C7B1-47D3-B67F-A62EFF666E3E}">
          <x14:id>{99153A5B-9853-4138-93D4-0DB2B101295F}</x14:id>
        </ext>
      </extLst>
    </cfRule>
  </conditionalFormatting>
  <conditionalFormatting sqref="AR11">
    <cfRule type="containsText" dxfId="208" priority="227" operator="containsText" text="N">
      <formula>NOT(ISERROR(SEARCH("N",AR11)))</formula>
    </cfRule>
    <cfRule type="containsText" dxfId="207" priority="228" operator="containsText" text="y">
      <formula>NOT(ISERROR(SEARCH("y",AR11)))</formula>
    </cfRule>
  </conditionalFormatting>
  <conditionalFormatting sqref="U11">
    <cfRule type="containsText" dxfId="206" priority="225" operator="containsText" text="N">
      <formula>NOT(ISERROR(SEARCH("N",U11)))</formula>
    </cfRule>
    <cfRule type="containsText" dxfId="205" priority="226" operator="containsText" text="y">
      <formula>NOT(ISERROR(SEARCH("y",U11)))</formula>
    </cfRule>
  </conditionalFormatting>
  <conditionalFormatting sqref="O11">
    <cfRule type="containsText" dxfId="204" priority="223" operator="containsText" text="N">
      <formula>NOT(ISERROR(SEARCH("N",O11)))</formula>
    </cfRule>
    <cfRule type="containsText" dxfId="203" priority="224" operator="containsText" text="y">
      <formula>NOT(ISERROR(SEARCH("y",O11)))</formula>
    </cfRule>
  </conditionalFormatting>
  <conditionalFormatting sqref="N11 J11 H11 L11 Q11 T11 W11 Z11 AD11 AK11 AN11 AQ11 AT11 AG11">
    <cfRule type="containsText" dxfId="202" priority="220" operator="containsText" text="P">
      <formula>NOT(ISERROR(SEARCH("P",H11)))</formula>
    </cfRule>
    <cfRule type="containsText" dxfId="201" priority="221" operator="containsText" text="N">
      <formula>NOT(ISERROR(SEARCH("N",H11)))</formula>
    </cfRule>
    <cfRule type="containsText" dxfId="200" priority="222" operator="containsText" text="y">
      <formula>NOT(ISERROR(SEARCH("y",H11)))</formula>
    </cfRule>
  </conditionalFormatting>
  <conditionalFormatting sqref="N11 H11 J11 L11 Q11 T11 W11 Z11 AD11 AK11 AN11 AQ11 AT11 AG11">
    <cfRule type="endsWith" dxfId="199" priority="219" operator="endsWith" text="na">
      <formula>RIGHT(H11,LEN("na"))="na"</formula>
    </cfRule>
  </conditionalFormatting>
  <conditionalFormatting sqref="AH11">
    <cfRule type="containsText" dxfId="198" priority="217" operator="containsText" text="N">
      <formula>NOT(ISERROR(SEARCH("N",AH11)))</formula>
    </cfRule>
    <cfRule type="containsText" dxfId="197" priority="218" operator="containsText" text="y">
      <formula>NOT(ISERROR(SEARCH("y",AH11)))</formula>
    </cfRule>
  </conditionalFormatting>
  <conditionalFormatting sqref="BF11">
    <cfRule type="containsText" dxfId="196" priority="214" operator="containsText" text="P">
      <formula>NOT(ISERROR(SEARCH("P",BF11)))</formula>
    </cfRule>
    <cfRule type="containsText" dxfId="195" priority="215" operator="containsText" text="N">
      <formula>NOT(ISERROR(SEARCH("N",BF11)))</formula>
    </cfRule>
    <cfRule type="containsText" dxfId="194" priority="216" operator="containsText" text="y">
      <formula>NOT(ISERROR(SEARCH("y",BF11)))</formula>
    </cfRule>
  </conditionalFormatting>
  <conditionalFormatting sqref="BF11">
    <cfRule type="endsWith" dxfId="193" priority="213" operator="endsWith" text="na">
      <formula>RIGHT(BF11,LEN("na"))="na"</formula>
    </cfRule>
  </conditionalFormatting>
  <conditionalFormatting sqref="G10">
    <cfRule type="containsText" dxfId="192" priority="206" operator="containsText" text="P">
      <formula>NOT(ISERROR(SEARCH("P",G10)))</formula>
    </cfRule>
    <cfRule type="containsText" dxfId="191" priority="207" operator="containsText" text="N">
      <formula>NOT(ISERROR(SEARCH("N",G10)))</formula>
    </cfRule>
    <cfRule type="containsText" dxfId="190" priority="208" operator="containsText" text="y">
      <formula>NOT(ISERROR(SEARCH("y",G10)))</formula>
    </cfRule>
  </conditionalFormatting>
  <conditionalFormatting sqref="G10">
    <cfRule type="endsWith" dxfId="189" priority="205" operator="endsWith" text="na">
      <formula>RIGHT(G10,LEN("na"))="na"</formula>
    </cfRule>
  </conditionalFormatting>
  <conditionalFormatting sqref="AK10">
    <cfRule type="containsText" dxfId="188" priority="194" operator="containsText" text="P">
      <formula>NOT(ISERROR(SEARCH("P",AK10)))</formula>
    </cfRule>
    <cfRule type="containsText" dxfId="187" priority="195" operator="containsText" text="N">
      <formula>NOT(ISERROR(SEARCH("N",AK10)))</formula>
    </cfRule>
    <cfRule type="containsText" dxfId="186" priority="196" operator="containsText" text="y">
      <formula>NOT(ISERROR(SEARCH("y",AK10)))</formula>
    </cfRule>
  </conditionalFormatting>
  <conditionalFormatting sqref="AK10">
    <cfRule type="endsWith" dxfId="185" priority="193" operator="endsWith" text="na">
      <formula>RIGHT(AK10,LEN("na"))="na"</formula>
    </cfRule>
  </conditionalFormatting>
  <conditionalFormatting sqref="AL10">
    <cfRule type="containsText" dxfId="184" priority="191" operator="containsText" text="N">
      <formula>NOT(ISERROR(SEARCH("N",AL10)))</formula>
    </cfRule>
    <cfRule type="containsText" dxfId="183" priority="192" operator="containsText" text="y">
      <formula>NOT(ISERROR(SEARCH("y",AL10)))</formula>
    </cfRule>
  </conditionalFormatting>
  <conditionalFormatting sqref="AN10">
    <cfRule type="containsText" dxfId="182" priority="188" operator="containsText" text="P">
      <formula>NOT(ISERROR(SEARCH("P",AN10)))</formula>
    </cfRule>
    <cfRule type="containsText" dxfId="181" priority="189" operator="containsText" text="N">
      <formula>NOT(ISERROR(SEARCH("N",AN10)))</formula>
    </cfRule>
    <cfRule type="containsText" dxfId="180" priority="190" operator="containsText" text="y">
      <formula>NOT(ISERROR(SEARCH("y",AN10)))</formula>
    </cfRule>
  </conditionalFormatting>
  <conditionalFormatting sqref="AN10">
    <cfRule type="endsWith" dxfId="179" priority="187" operator="endsWith" text="na">
      <formula>RIGHT(AN10,LEN("na"))="na"</formula>
    </cfRule>
  </conditionalFormatting>
  <conditionalFormatting sqref="AO10">
    <cfRule type="containsText" dxfId="178" priority="185" operator="containsText" text="N">
      <formula>NOT(ISERROR(SEARCH("N",AO10)))</formula>
    </cfRule>
    <cfRule type="containsText" dxfId="177" priority="186" operator="containsText" text="y">
      <formula>NOT(ISERROR(SEARCH("y",AO10)))</formula>
    </cfRule>
  </conditionalFormatting>
  <conditionalFormatting sqref="AQ10">
    <cfRule type="containsText" dxfId="176" priority="182" operator="containsText" text="P">
      <formula>NOT(ISERROR(SEARCH("P",AQ10)))</formula>
    </cfRule>
    <cfRule type="containsText" dxfId="175" priority="183" operator="containsText" text="N">
      <formula>NOT(ISERROR(SEARCH("N",AQ10)))</formula>
    </cfRule>
    <cfRule type="containsText" dxfId="174" priority="184" operator="containsText" text="y">
      <formula>NOT(ISERROR(SEARCH("y",AQ10)))</formula>
    </cfRule>
  </conditionalFormatting>
  <conditionalFormatting sqref="AQ10">
    <cfRule type="endsWith" dxfId="173" priority="181" operator="endsWith" text="na">
      <formula>RIGHT(AQ10,LEN("na"))="na"</formula>
    </cfRule>
  </conditionalFormatting>
  <conditionalFormatting sqref="AR10">
    <cfRule type="containsText" dxfId="172" priority="179" operator="containsText" text="N">
      <formula>NOT(ISERROR(SEARCH("N",AR10)))</formula>
    </cfRule>
    <cfRule type="containsText" dxfId="171" priority="180" operator="containsText" text="y">
      <formula>NOT(ISERROR(SEARCH("y",AR10)))</formula>
    </cfRule>
  </conditionalFormatting>
  <conditionalFormatting sqref="AT10">
    <cfRule type="containsText" dxfId="170" priority="176" operator="containsText" text="P">
      <formula>NOT(ISERROR(SEARCH("P",AT10)))</formula>
    </cfRule>
    <cfRule type="containsText" dxfId="169" priority="177" operator="containsText" text="N">
      <formula>NOT(ISERROR(SEARCH("N",AT10)))</formula>
    </cfRule>
    <cfRule type="containsText" dxfId="168" priority="178" operator="containsText" text="y">
      <formula>NOT(ISERROR(SEARCH("y",AT10)))</formula>
    </cfRule>
  </conditionalFormatting>
  <conditionalFormatting sqref="AT10">
    <cfRule type="endsWith" dxfId="167" priority="175" operator="endsWith" text="na">
      <formula>RIGHT(AT10,LEN("na"))="na"</formula>
    </cfRule>
  </conditionalFormatting>
  <conditionalFormatting sqref="AU10">
    <cfRule type="containsText" dxfId="166" priority="173" operator="containsText" text="N">
      <formula>NOT(ISERROR(SEARCH("N",AU10)))</formula>
    </cfRule>
    <cfRule type="containsText" dxfId="165" priority="174" operator="containsText" text="y">
      <formula>NOT(ISERROR(SEARCH("y",AU10)))</formula>
    </cfRule>
  </conditionalFormatting>
  <conditionalFormatting sqref="AD10">
    <cfRule type="containsText" dxfId="164" priority="170" operator="containsText" text="P">
      <formula>NOT(ISERROR(SEARCH("P",AD10)))</formula>
    </cfRule>
    <cfRule type="containsText" dxfId="163" priority="171" operator="containsText" text="N">
      <formula>NOT(ISERROR(SEARCH("N",AD10)))</formula>
    </cfRule>
    <cfRule type="containsText" dxfId="162" priority="172" operator="containsText" text="y">
      <formula>NOT(ISERROR(SEARCH("y",AD10)))</formula>
    </cfRule>
  </conditionalFormatting>
  <conditionalFormatting sqref="AD10">
    <cfRule type="endsWith" dxfId="161" priority="169" operator="endsWith" text="na">
      <formula>RIGHT(AD10,LEN("na"))="na"</formula>
    </cfRule>
  </conditionalFormatting>
  <conditionalFormatting sqref="AE10">
    <cfRule type="containsText" dxfId="160" priority="167" operator="containsText" text="N">
      <formula>NOT(ISERROR(SEARCH("N",AE10)))</formula>
    </cfRule>
    <cfRule type="containsText" dxfId="159" priority="168" operator="containsText" text="y">
      <formula>NOT(ISERROR(SEARCH("y",AE10)))</formula>
    </cfRule>
  </conditionalFormatting>
  <conditionalFormatting sqref="Z10">
    <cfRule type="containsText" dxfId="158" priority="164" operator="containsText" text="P">
      <formula>NOT(ISERROR(SEARCH("P",Z10)))</formula>
    </cfRule>
    <cfRule type="containsText" dxfId="157" priority="165" operator="containsText" text="N">
      <formula>NOT(ISERROR(SEARCH("N",Z10)))</formula>
    </cfRule>
    <cfRule type="containsText" dxfId="156" priority="166" operator="containsText" text="y">
      <formula>NOT(ISERROR(SEARCH("y",Z10)))</formula>
    </cfRule>
  </conditionalFormatting>
  <conditionalFormatting sqref="Z10">
    <cfRule type="endsWith" dxfId="155" priority="163" operator="endsWith" text="na">
      <formula>RIGHT(Z10,LEN("na"))="na"</formula>
    </cfRule>
  </conditionalFormatting>
  <conditionalFormatting sqref="AA10">
    <cfRule type="containsText" dxfId="154" priority="161" operator="containsText" text="N">
      <formula>NOT(ISERROR(SEARCH("N",AA10)))</formula>
    </cfRule>
    <cfRule type="containsText" dxfId="153" priority="162" operator="containsText" text="y">
      <formula>NOT(ISERROR(SEARCH("y",AA10)))</formula>
    </cfRule>
  </conditionalFormatting>
  <conditionalFormatting sqref="T10">
    <cfRule type="containsText" dxfId="152" priority="158" operator="containsText" text="P">
      <formula>NOT(ISERROR(SEARCH("P",T10)))</formula>
    </cfRule>
    <cfRule type="containsText" dxfId="151" priority="159" operator="containsText" text="N">
      <formula>NOT(ISERROR(SEARCH("N",T10)))</formula>
    </cfRule>
    <cfRule type="containsText" dxfId="150" priority="160" operator="containsText" text="y">
      <formula>NOT(ISERROR(SEARCH("y",T10)))</formula>
    </cfRule>
  </conditionalFormatting>
  <conditionalFormatting sqref="T10">
    <cfRule type="endsWith" dxfId="149" priority="157" operator="endsWith" text="na">
      <formula>RIGHT(T10,LEN("na"))="na"</formula>
    </cfRule>
  </conditionalFormatting>
  <conditionalFormatting sqref="U10">
    <cfRule type="containsText" dxfId="148" priority="155" operator="containsText" text="N">
      <formula>NOT(ISERROR(SEARCH("N",U10)))</formula>
    </cfRule>
    <cfRule type="containsText" dxfId="147" priority="156" operator="containsText" text="y">
      <formula>NOT(ISERROR(SEARCH("y",U10)))</formula>
    </cfRule>
  </conditionalFormatting>
  <conditionalFormatting sqref="Q10">
    <cfRule type="containsText" dxfId="146" priority="152" operator="containsText" text="P">
      <formula>NOT(ISERROR(SEARCH("P",Q10)))</formula>
    </cfRule>
    <cfRule type="containsText" dxfId="145" priority="153" operator="containsText" text="N">
      <formula>NOT(ISERROR(SEARCH("N",Q10)))</formula>
    </cfRule>
    <cfRule type="containsText" dxfId="144" priority="154" operator="containsText" text="y">
      <formula>NOT(ISERROR(SEARCH("y",Q10)))</formula>
    </cfRule>
  </conditionalFormatting>
  <conditionalFormatting sqref="Q10">
    <cfRule type="endsWith" dxfId="143" priority="151" operator="endsWith" text="na">
      <formula>RIGHT(Q10,LEN("na"))="na"</formula>
    </cfRule>
  </conditionalFormatting>
  <conditionalFormatting sqref="R10">
    <cfRule type="containsText" dxfId="142" priority="149" operator="containsText" text="N">
      <formula>NOT(ISERROR(SEARCH("N",R10)))</formula>
    </cfRule>
    <cfRule type="containsText" dxfId="141" priority="150" operator="containsText" text="y">
      <formula>NOT(ISERROR(SEARCH("y",R10)))</formula>
    </cfRule>
  </conditionalFormatting>
  <conditionalFormatting sqref="N12 J12 H12 L12 W12 AG12">
    <cfRule type="containsText" dxfId="140" priority="144" operator="containsText" text="P">
      <formula>NOT(ISERROR(SEARCH("P",H12)))</formula>
    </cfRule>
    <cfRule type="containsText" dxfId="139" priority="145" operator="containsText" text="N">
      <formula>NOT(ISERROR(SEARCH("N",H12)))</formula>
    </cfRule>
    <cfRule type="containsText" dxfId="138" priority="146" operator="containsText" text="y">
      <formula>NOT(ISERROR(SEARCH("y",H12)))</formula>
    </cfRule>
  </conditionalFormatting>
  <conditionalFormatting sqref="N12 H12 J12 L12 W12 AG12">
    <cfRule type="endsWith" dxfId="137" priority="143" operator="endsWith" text="na">
      <formula>RIGHT(H12,LEN("na"))="na"</formula>
    </cfRule>
  </conditionalFormatting>
  <conditionalFormatting sqref="AH12">
    <cfRule type="containsText" dxfId="136" priority="141" operator="containsText" text="N">
      <formula>NOT(ISERROR(SEARCH("N",AH12)))</formula>
    </cfRule>
    <cfRule type="containsText" dxfId="135" priority="142" operator="containsText" text="y">
      <formula>NOT(ISERROR(SEARCH("y",AH12)))</formula>
    </cfRule>
  </conditionalFormatting>
  <conditionalFormatting sqref="G12">
    <cfRule type="containsText" dxfId="134" priority="138" operator="containsText" text="P">
      <formula>NOT(ISERROR(SEARCH("P",G12)))</formula>
    </cfRule>
    <cfRule type="containsText" dxfId="133" priority="139" operator="containsText" text="N">
      <formula>NOT(ISERROR(SEARCH("N",G12)))</formula>
    </cfRule>
    <cfRule type="containsText" dxfId="132" priority="140" operator="containsText" text="y">
      <formula>NOT(ISERROR(SEARCH("y",G12)))</formula>
    </cfRule>
  </conditionalFormatting>
  <conditionalFormatting sqref="G12">
    <cfRule type="endsWith" dxfId="131" priority="137" operator="endsWith" text="na">
      <formula>RIGHT(G12,LEN("na"))="na"</formula>
    </cfRule>
  </conditionalFormatting>
  <conditionalFormatting sqref="AK12">
    <cfRule type="containsText" dxfId="130" priority="134" operator="containsText" text="P">
      <formula>NOT(ISERROR(SEARCH("P",AK12)))</formula>
    </cfRule>
    <cfRule type="containsText" dxfId="129" priority="135" operator="containsText" text="N">
      <formula>NOT(ISERROR(SEARCH("N",AK12)))</formula>
    </cfRule>
    <cfRule type="containsText" dxfId="128" priority="136" operator="containsText" text="y">
      <formula>NOT(ISERROR(SEARCH("y",AK12)))</formula>
    </cfRule>
  </conditionalFormatting>
  <conditionalFormatting sqref="AK12">
    <cfRule type="endsWith" dxfId="127" priority="133" operator="endsWith" text="na">
      <formula>RIGHT(AK12,LEN("na"))="na"</formula>
    </cfRule>
  </conditionalFormatting>
  <conditionalFormatting sqref="AL12">
    <cfRule type="containsText" dxfId="126" priority="131" operator="containsText" text="N">
      <formula>NOT(ISERROR(SEARCH("N",AL12)))</formula>
    </cfRule>
    <cfRule type="containsText" dxfId="125" priority="132" operator="containsText" text="y">
      <formula>NOT(ISERROR(SEARCH("y",AL12)))</formula>
    </cfRule>
  </conditionalFormatting>
  <conditionalFormatting sqref="AN12">
    <cfRule type="containsText" dxfId="124" priority="128" operator="containsText" text="P">
      <formula>NOT(ISERROR(SEARCH("P",AN12)))</formula>
    </cfRule>
    <cfRule type="containsText" dxfId="123" priority="129" operator="containsText" text="N">
      <formula>NOT(ISERROR(SEARCH("N",AN12)))</formula>
    </cfRule>
    <cfRule type="containsText" dxfId="122" priority="130" operator="containsText" text="y">
      <formula>NOT(ISERROR(SEARCH("y",AN12)))</formula>
    </cfRule>
  </conditionalFormatting>
  <conditionalFormatting sqref="AN12">
    <cfRule type="endsWith" dxfId="121" priority="127" operator="endsWith" text="na">
      <formula>RIGHT(AN12,LEN("na"))="na"</formula>
    </cfRule>
  </conditionalFormatting>
  <conditionalFormatting sqref="AO12">
    <cfRule type="containsText" dxfId="120" priority="125" operator="containsText" text="N">
      <formula>NOT(ISERROR(SEARCH("N",AO12)))</formula>
    </cfRule>
    <cfRule type="containsText" dxfId="119" priority="126" operator="containsText" text="y">
      <formula>NOT(ISERROR(SEARCH("y",AO12)))</formula>
    </cfRule>
  </conditionalFormatting>
  <conditionalFormatting sqref="AQ12">
    <cfRule type="containsText" dxfId="118" priority="122" operator="containsText" text="P">
      <formula>NOT(ISERROR(SEARCH("P",AQ12)))</formula>
    </cfRule>
    <cfRule type="containsText" dxfId="117" priority="123" operator="containsText" text="N">
      <formula>NOT(ISERROR(SEARCH("N",AQ12)))</formula>
    </cfRule>
    <cfRule type="containsText" dxfId="116" priority="124" operator="containsText" text="y">
      <formula>NOT(ISERROR(SEARCH("y",AQ12)))</formula>
    </cfRule>
  </conditionalFormatting>
  <conditionalFormatting sqref="AQ12">
    <cfRule type="endsWith" dxfId="115" priority="121" operator="endsWith" text="na">
      <formula>RIGHT(AQ12,LEN("na"))="na"</formula>
    </cfRule>
  </conditionalFormatting>
  <conditionalFormatting sqref="AR12">
    <cfRule type="containsText" dxfId="114" priority="119" operator="containsText" text="N">
      <formula>NOT(ISERROR(SEARCH("N",AR12)))</formula>
    </cfRule>
    <cfRule type="containsText" dxfId="113" priority="120" operator="containsText" text="y">
      <formula>NOT(ISERROR(SEARCH("y",AR12)))</formula>
    </cfRule>
  </conditionalFormatting>
  <conditionalFormatting sqref="AT12">
    <cfRule type="containsText" dxfId="112" priority="116" operator="containsText" text="P">
      <formula>NOT(ISERROR(SEARCH("P",AT12)))</formula>
    </cfRule>
    <cfRule type="containsText" dxfId="111" priority="117" operator="containsText" text="N">
      <formula>NOT(ISERROR(SEARCH("N",AT12)))</formula>
    </cfRule>
    <cfRule type="containsText" dxfId="110" priority="118" operator="containsText" text="y">
      <formula>NOT(ISERROR(SEARCH("y",AT12)))</formula>
    </cfRule>
  </conditionalFormatting>
  <conditionalFormatting sqref="AT12">
    <cfRule type="endsWith" dxfId="109" priority="115" operator="endsWith" text="na">
      <formula>RIGHT(AT12,LEN("na"))="na"</formula>
    </cfRule>
  </conditionalFormatting>
  <conditionalFormatting sqref="AU12">
    <cfRule type="containsText" dxfId="108" priority="113" operator="containsText" text="N">
      <formula>NOT(ISERROR(SEARCH("N",AU12)))</formula>
    </cfRule>
    <cfRule type="containsText" dxfId="107" priority="114" operator="containsText" text="y">
      <formula>NOT(ISERROR(SEARCH("y",AU12)))</formula>
    </cfRule>
  </conditionalFormatting>
  <conditionalFormatting sqref="AD12">
    <cfRule type="containsText" dxfId="106" priority="110" operator="containsText" text="P">
      <formula>NOT(ISERROR(SEARCH("P",AD12)))</formula>
    </cfRule>
    <cfRule type="containsText" dxfId="105" priority="111" operator="containsText" text="N">
      <formula>NOT(ISERROR(SEARCH("N",AD12)))</formula>
    </cfRule>
    <cfRule type="containsText" dxfId="104" priority="112" operator="containsText" text="y">
      <formula>NOT(ISERROR(SEARCH("y",AD12)))</formula>
    </cfRule>
  </conditionalFormatting>
  <conditionalFormatting sqref="AD12">
    <cfRule type="endsWith" dxfId="103" priority="109" operator="endsWith" text="na">
      <formula>RIGHT(AD12,LEN("na"))="na"</formula>
    </cfRule>
  </conditionalFormatting>
  <conditionalFormatting sqref="AE12">
    <cfRule type="containsText" dxfId="102" priority="107" operator="containsText" text="N">
      <formula>NOT(ISERROR(SEARCH("N",AE12)))</formula>
    </cfRule>
    <cfRule type="containsText" dxfId="101" priority="108" operator="containsText" text="y">
      <formula>NOT(ISERROR(SEARCH("y",AE12)))</formula>
    </cfRule>
  </conditionalFormatting>
  <conditionalFormatting sqref="Z12">
    <cfRule type="containsText" dxfId="100" priority="104" operator="containsText" text="P">
      <formula>NOT(ISERROR(SEARCH("P",Z12)))</formula>
    </cfRule>
    <cfRule type="containsText" dxfId="99" priority="105" operator="containsText" text="N">
      <formula>NOT(ISERROR(SEARCH("N",Z12)))</formula>
    </cfRule>
    <cfRule type="containsText" dxfId="98" priority="106" operator="containsText" text="y">
      <formula>NOT(ISERROR(SEARCH("y",Z12)))</formula>
    </cfRule>
  </conditionalFormatting>
  <conditionalFormatting sqref="Z12">
    <cfRule type="endsWith" dxfId="97" priority="103" operator="endsWith" text="na">
      <formula>RIGHT(Z12,LEN("na"))="na"</formula>
    </cfRule>
  </conditionalFormatting>
  <conditionalFormatting sqref="AA12">
    <cfRule type="containsText" dxfId="96" priority="101" operator="containsText" text="N">
      <formula>NOT(ISERROR(SEARCH("N",AA12)))</formula>
    </cfRule>
    <cfRule type="containsText" dxfId="95" priority="102" operator="containsText" text="y">
      <formula>NOT(ISERROR(SEARCH("y",AA12)))</formula>
    </cfRule>
  </conditionalFormatting>
  <conditionalFormatting sqref="T12">
    <cfRule type="containsText" dxfId="94" priority="98" operator="containsText" text="P">
      <formula>NOT(ISERROR(SEARCH("P",T12)))</formula>
    </cfRule>
    <cfRule type="containsText" dxfId="93" priority="99" operator="containsText" text="N">
      <formula>NOT(ISERROR(SEARCH("N",T12)))</formula>
    </cfRule>
    <cfRule type="containsText" dxfId="92" priority="100" operator="containsText" text="y">
      <formula>NOT(ISERROR(SEARCH("y",T12)))</formula>
    </cfRule>
  </conditionalFormatting>
  <conditionalFormatting sqref="T12">
    <cfRule type="endsWith" dxfId="91" priority="97" operator="endsWith" text="na">
      <formula>RIGHT(T12,LEN("na"))="na"</formula>
    </cfRule>
  </conditionalFormatting>
  <conditionalFormatting sqref="U12">
    <cfRule type="containsText" dxfId="90" priority="95" operator="containsText" text="N">
      <formula>NOT(ISERROR(SEARCH("N",U12)))</formula>
    </cfRule>
    <cfRule type="containsText" dxfId="89" priority="96" operator="containsText" text="y">
      <formula>NOT(ISERROR(SEARCH("y",U12)))</formula>
    </cfRule>
  </conditionalFormatting>
  <conditionalFormatting sqref="Q12">
    <cfRule type="containsText" dxfId="88" priority="92" operator="containsText" text="P">
      <formula>NOT(ISERROR(SEARCH("P",Q12)))</formula>
    </cfRule>
    <cfRule type="containsText" dxfId="87" priority="93" operator="containsText" text="N">
      <formula>NOT(ISERROR(SEARCH("N",Q12)))</formula>
    </cfRule>
    <cfRule type="containsText" dxfId="86" priority="94" operator="containsText" text="y">
      <formula>NOT(ISERROR(SEARCH("y",Q12)))</formula>
    </cfRule>
  </conditionalFormatting>
  <conditionalFormatting sqref="Q12">
    <cfRule type="endsWith" dxfId="85" priority="91" operator="endsWith" text="na">
      <formula>RIGHT(Q12,LEN("na"))="na"</formula>
    </cfRule>
  </conditionalFormatting>
  <conditionalFormatting sqref="R12">
    <cfRule type="containsText" dxfId="84" priority="89" operator="containsText" text="N">
      <formula>NOT(ISERROR(SEARCH("N",R12)))</formula>
    </cfRule>
    <cfRule type="containsText" dxfId="83" priority="90" operator="containsText" text="y">
      <formula>NOT(ISERROR(SEARCH("y",R12)))</formula>
    </cfRule>
  </conditionalFormatting>
  <conditionalFormatting sqref="AA18 AE18 AL18 AU18 R18 BD18">
    <cfRule type="containsText" dxfId="82" priority="87" operator="containsText" text="N">
      <formula>NOT(ISERROR(SEARCH("N",R18)))</formula>
    </cfRule>
    <cfRule type="containsText" dxfId="81" priority="88" operator="containsText" text="y">
      <formula>NOT(ISERROR(SEARCH("y",R18)))</formula>
    </cfRule>
  </conditionalFormatting>
  <conditionalFormatting sqref="BG18">
    <cfRule type="containsText" dxfId="80" priority="85" operator="containsText" text="N">
      <formula>NOT(ISERROR(SEARCH("N",BG18)))</formula>
    </cfRule>
    <cfRule type="containsText" dxfId="79" priority="86" operator="containsText" text="y">
      <formula>NOT(ISERROR(SEARCH("y",BG18)))</formula>
    </cfRule>
  </conditionalFormatting>
  <conditionalFormatting sqref="BG18">
    <cfRule type="containsText" dxfId="78" priority="84" operator="containsText" text="P">
      <formula>NOT(ISERROR(SEARCH("P",BG18)))</formula>
    </cfRule>
  </conditionalFormatting>
  <conditionalFormatting sqref="AR18">
    <cfRule type="containsText" dxfId="77" priority="82" operator="containsText" text="N">
      <formula>NOT(ISERROR(SEARCH("N",AR18)))</formula>
    </cfRule>
    <cfRule type="containsText" dxfId="76" priority="83" operator="containsText" text="y">
      <formula>NOT(ISERROR(SEARCH("y",AR18)))</formula>
    </cfRule>
  </conditionalFormatting>
  <conditionalFormatting sqref="U18">
    <cfRule type="containsText" dxfId="75" priority="80" operator="containsText" text="N">
      <formula>NOT(ISERROR(SEARCH("N",U18)))</formula>
    </cfRule>
    <cfRule type="containsText" dxfId="74" priority="81" operator="containsText" text="y">
      <formula>NOT(ISERROR(SEARCH("y",U18)))</formula>
    </cfRule>
  </conditionalFormatting>
  <conditionalFormatting sqref="O18">
    <cfRule type="containsText" dxfId="73" priority="78" operator="containsText" text="N">
      <formula>NOT(ISERROR(SEARCH("N",O18)))</formula>
    </cfRule>
    <cfRule type="containsText" dxfId="72" priority="79" operator="containsText" text="y">
      <formula>NOT(ISERROR(SEARCH("y",O18)))</formula>
    </cfRule>
  </conditionalFormatting>
  <conditionalFormatting sqref="N18 J18 L18 Q18 T18 W18 Z18 AD18 AK18 AQ18 AT18 AG18">
    <cfRule type="containsText" dxfId="71" priority="75" operator="containsText" text="P">
      <formula>NOT(ISERROR(SEARCH("P",J18)))</formula>
    </cfRule>
    <cfRule type="containsText" dxfId="70" priority="76" operator="containsText" text="N">
      <formula>NOT(ISERROR(SEARCH("N",J18)))</formula>
    </cfRule>
    <cfRule type="containsText" dxfId="69" priority="77" operator="containsText" text="y">
      <formula>NOT(ISERROR(SEARCH("y",J18)))</formula>
    </cfRule>
  </conditionalFormatting>
  <conditionalFormatting sqref="N18 J18 L18 Q18 T18 W18 Z18 AD18 AK18 AQ18 AT18 AG18">
    <cfRule type="endsWith" dxfId="68" priority="74" operator="endsWith" text="na">
      <formula>RIGHT(J18,LEN("na"))="na"</formula>
    </cfRule>
  </conditionalFormatting>
  <conditionalFormatting sqref="AH18">
    <cfRule type="containsText" dxfId="67" priority="72" operator="containsText" text="N">
      <formula>NOT(ISERROR(SEARCH("N",AH18)))</formula>
    </cfRule>
    <cfRule type="containsText" dxfId="66" priority="73" operator="containsText" text="y">
      <formula>NOT(ISERROR(SEARCH("y",AH18)))</formula>
    </cfRule>
  </conditionalFormatting>
  <conditionalFormatting sqref="BB18">
    <cfRule type="dataBar" priority="71">
      <dataBar showValue="0">
        <cfvo type="num" val="0"/>
        <cfvo type="num" val="1"/>
        <color rgb="FFFF0000"/>
      </dataBar>
      <extLst>
        <ext xmlns:x14="http://schemas.microsoft.com/office/spreadsheetml/2009/9/main" uri="{B025F937-C7B1-47D3-B67F-A62EFF666E3E}">
          <x14:id>{D41DC821-12D7-4DD1-9A9B-3334CCB6EFE6}</x14:id>
        </ext>
      </extLst>
    </cfRule>
  </conditionalFormatting>
  <conditionalFormatting sqref="H18">
    <cfRule type="containsText" dxfId="65" priority="68" operator="containsText" text="P">
      <formula>NOT(ISERROR(SEARCH("P",H18)))</formula>
    </cfRule>
    <cfRule type="containsText" dxfId="64" priority="69" operator="containsText" text="N">
      <formula>NOT(ISERROR(SEARCH("N",H18)))</formula>
    </cfRule>
    <cfRule type="containsText" dxfId="63" priority="70" operator="containsText" text="y">
      <formula>NOT(ISERROR(SEARCH("y",H18)))</formula>
    </cfRule>
  </conditionalFormatting>
  <conditionalFormatting sqref="H18">
    <cfRule type="endsWith" dxfId="62" priority="67" operator="endsWith" text="na">
      <formula>RIGHT(H18,LEN("na"))="na"</formula>
    </cfRule>
  </conditionalFormatting>
  <conditionalFormatting sqref="AN18">
    <cfRule type="containsText" dxfId="61" priority="64" operator="containsText" text="P">
      <formula>NOT(ISERROR(SEARCH("P",AN18)))</formula>
    </cfRule>
    <cfRule type="containsText" dxfId="60" priority="65" operator="containsText" text="N">
      <formula>NOT(ISERROR(SEARCH("N",AN18)))</formula>
    </cfRule>
    <cfRule type="containsText" dxfId="59" priority="66" operator="containsText" text="y">
      <formula>NOT(ISERROR(SEARCH("y",AN18)))</formula>
    </cfRule>
  </conditionalFormatting>
  <conditionalFormatting sqref="AN18">
    <cfRule type="endsWith" dxfId="58" priority="63" operator="endsWith" text="na">
      <formula>RIGHT(AN18,LEN("na"))="na"</formula>
    </cfRule>
  </conditionalFormatting>
  <conditionalFormatting sqref="N15 J15 H15 L15 W15 AG15">
    <cfRule type="containsText" dxfId="57" priority="58" operator="containsText" text="P">
      <formula>NOT(ISERROR(SEARCH("P",H15)))</formula>
    </cfRule>
    <cfRule type="containsText" dxfId="56" priority="59" operator="containsText" text="N">
      <formula>NOT(ISERROR(SEARCH("N",H15)))</formula>
    </cfRule>
    <cfRule type="containsText" dxfId="55" priority="60" operator="containsText" text="y">
      <formula>NOT(ISERROR(SEARCH("y",H15)))</formula>
    </cfRule>
  </conditionalFormatting>
  <conditionalFormatting sqref="N15 H15 J15 L15 W15 AG15">
    <cfRule type="endsWith" dxfId="54" priority="57" operator="endsWith" text="na">
      <formula>RIGHT(H15,LEN("na"))="na"</formula>
    </cfRule>
  </conditionalFormatting>
  <conditionalFormatting sqref="AH15">
    <cfRule type="containsText" dxfId="53" priority="55" operator="containsText" text="N">
      <formula>NOT(ISERROR(SEARCH("N",AH15)))</formula>
    </cfRule>
    <cfRule type="containsText" dxfId="52" priority="56" operator="containsText" text="y">
      <formula>NOT(ISERROR(SEARCH("y",AH15)))</formula>
    </cfRule>
  </conditionalFormatting>
  <conditionalFormatting sqref="AK15">
    <cfRule type="containsText" dxfId="51" priority="52" operator="containsText" text="P">
      <formula>NOT(ISERROR(SEARCH("P",AK15)))</formula>
    </cfRule>
    <cfRule type="containsText" dxfId="50" priority="53" operator="containsText" text="N">
      <formula>NOT(ISERROR(SEARCH("N",AK15)))</formula>
    </cfRule>
    <cfRule type="containsText" dxfId="49" priority="54" operator="containsText" text="y">
      <formula>NOT(ISERROR(SEARCH("y",AK15)))</formula>
    </cfRule>
  </conditionalFormatting>
  <conditionalFormatting sqref="AK15">
    <cfRule type="endsWith" dxfId="48" priority="51" operator="endsWith" text="na">
      <formula>RIGHT(AK15,LEN("na"))="na"</formula>
    </cfRule>
  </conditionalFormatting>
  <conditionalFormatting sqref="AL15">
    <cfRule type="containsText" dxfId="47" priority="49" operator="containsText" text="N">
      <formula>NOT(ISERROR(SEARCH("N",AL15)))</formula>
    </cfRule>
    <cfRule type="containsText" dxfId="46" priority="50" operator="containsText" text="y">
      <formula>NOT(ISERROR(SEARCH("y",AL15)))</formula>
    </cfRule>
  </conditionalFormatting>
  <conditionalFormatting sqref="AN15">
    <cfRule type="containsText" dxfId="45" priority="46" operator="containsText" text="P">
      <formula>NOT(ISERROR(SEARCH("P",AN15)))</formula>
    </cfRule>
    <cfRule type="containsText" dxfId="44" priority="47" operator="containsText" text="N">
      <formula>NOT(ISERROR(SEARCH("N",AN15)))</formula>
    </cfRule>
    <cfRule type="containsText" dxfId="43" priority="48" operator="containsText" text="y">
      <formula>NOT(ISERROR(SEARCH("y",AN15)))</formula>
    </cfRule>
  </conditionalFormatting>
  <conditionalFormatting sqref="AN15">
    <cfRule type="endsWith" dxfId="42" priority="45" operator="endsWith" text="na">
      <formula>RIGHT(AN15,LEN("na"))="na"</formula>
    </cfRule>
  </conditionalFormatting>
  <conditionalFormatting sqref="AO15">
    <cfRule type="containsText" dxfId="41" priority="43" operator="containsText" text="N">
      <formula>NOT(ISERROR(SEARCH("N",AO15)))</formula>
    </cfRule>
    <cfRule type="containsText" dxfId="40" priority="44" operator="containsText" text="y">
      <formula>NOT(ISERROR(SEARCH("y",AO15)))</formula>
    </cfRule>
  </conditionalFormatting>
  <conditionalFormatting sqref="AQ15">
    <cfRule type="containsText" dxfId="39" priority="40" operator="containsText" text="P">
      <formula>NOT(ISERROR(SEARCH("P",AQ15)))</formula>
    </cfRule>
    <cfRule type="containsText" dxfId="38" priority="41" operator="containsText" text="N">
      <formula>NOT(ISERROR(SEARCH("N",AQ15)))</formula>
    </cfRule>
    <cfRule type="containsText" dxfId="37" priority="42" operator="containsText" text="y">
      <formula>NOT(ISERROR(SEARCH("y",AQ15)))</formula>
    </cfRule>
  </conditionalFormatting>
  <conditionalFormatting sqref="AQ15">
    <cfRule type="endsWith" dxfId="36" priority="39" operator="endsWith" text="na">
      <formula>RIGHT(AQ15,LEN("na"))="na"</formula>
    </cfRule>
  </conditionalFormatting>
  <conditionalFormatting sqref="AR15">
    <cfRule type="containsText" dxfId="35" priority="37" operator="containsText" text="N">
      <formula>NOT(ISERROR(SEARCH("N",AR15)))</formula>
    </cfRule>
    <cfRule type="containsText" dxfId="34" priority="38" operator="containsText" text="y">
      <formula>NOT(ISERROR(SEARCH("y",AR15)))</formula>
    </cfRule>
  </conditionalFormatting>
  <conditionalFormatting sqref="AT15">
    <cfRule type="containsText" dxfId="33" priority="34" operator="containsText" text="P">
      <formula>NOT(ISERROR(SEARCH("P",AT15)))</formula>
    </cfRule>
    <cfRule type="containsText" dxfId="32" priority="35" operator="containsText" text="N">
      <formula>NOT(ISERROR(SEARCH("N",AT15)))</formula>
    </cfRule>
    <cfRule type="containsText" dxfId="31" priority="36" operator="containsText" text="y">
      <formula>NOT(ISERROR(SEARCH("y",AT15)))</formula>
    </cfRule>
  </conditionalFormatting>
  <conditionalFormatting sqref="AT15">
    <cfRule type="endsWith" dxfId="30" priority="33" operator="endsWith" text="na">
      <formula>RIGHT(AT15,LEN("na"))="na"</formula>
    </cfRule>
  </conditionalFormatting>
  <conditionalFormatting sqref="AU15">
    <cfRule type="containsText" dxfId="29" priority="31" operator="containsText" text="N">
      <formula>NOT(ISERROR(SEARCH("N",AU15)))</formula>
    </cfRule>
    <cfRule type="containsText" dxfId="28" priority="32" operator="containsText" text="y">
      <formula>NOT(ISERROR(SEARCH("y",AU15)))</formula>
    </cfRule>
  </conditionalFormatting>
  <conditionalFormatting sqref="AD15">
    <cfRule type="containsText" dxfId="27" priority="28" operator="containsText" text="P">
      <formula>NOT(ISERROR(SEARCH("P",AD15)))</formula>
    </cfRule>
    <cfRule type="containsText" dxfId="26" priority="29" operator="containsText" text="N">
      <formula>NOT(ISERROR(SEARCH("N",AD15)))</formula>
    </cfRule>
    <cfRule type="containsText" dxfId="25" priority="30" operator="containsText" text="y">
      <formula>NOT(ISERROR(SEARCH("y",AD15)))</formula>
    </cfRule>
  </conditionalFormatting>
  <conditionalFormatting sqref="AD15">
    <cfRule type="endsWith" dxfId="24" priority="27" operator="endsWith" text="na">
      <formula>RIGHT(AD15,LEN("na"))="na"</formula>
    </cfRule>
  </conditionalFormatting>
  <conditionalFormatting sqref="AE15">
    <cfRule type="containsText" dxfId="23" priority="25" operator="containsText" text="N">
      <formula>NOT(ISERROR(SEARCH("N",AE15)))</formula>
    </cfRule>
    <cfRule type="containsText" dxfId="22" priority="26" operator="containsText" text="y">
      <formula>NOT(ISERROR(SEARCH("y",AE15)))</formula>
    </cfRule>
  </conditionalFormatting>
  <conditionalFormatting sqref="Z15">
    <cfRule type="containsText" dxfId="21" priority="22" operator="containsText" text="P">
      <formula>NOT(ISERROR(SEARCH("P",Z15)))</formula>
    </cfRule>
    <cfRule type="containsText" dxfId="20" priority="23" operator="containsText" text="N">
      <formula>NOT(ISERROR(SEARCH("N",Z15)))</formula>
    </cfRule>
    <cfRule type="containsText" dxfId="19" priority="24" operator="containsText" text="y">
      <formula>NOT(ISERROR(SEARCH("y",Z15)))</formula>
    </cfRule>
  </conditionalFormatting>
  <conditionalFormatting sqref="Z15">
    <cfRule type="endsWith" dxfId="18" priority="21" operator="endsWith" text="na">
      <formula>RIGHT(Z15,LEN("na"))="na"</formula>
    </cfRule>
  </conditionalFormatting>
  <conditionalFormatting sqref="AA15">
    <cfRule type="containsText" dxfId="17" priority="19" operator="containsText" text="N">
      <formula>NOT(ISERROR(SEARCH("N",AA15)))</formula>
    </cfRule>
    <cfRule type="containsText" dxfId="16" priority="20" operator="containsText" text="y">
      <formula>NOT(ISERROR(SEARCH("y",AA15)))</formula>
    </cfRule>
  </conditionalFormatting>
  <conditionalFormatting sqref="T15">
    <cfRule type="containsText" dxfId="15" priority="16" operator="containsText" text="P">
      <formula>NOT(ISERROR(SEARCH("P",T15)))</formula>
    </cfRule>
    <cfRule type="containsText" dxfId="14" priority="17" operator="containsText" text="N">
      <formula>NOT(ISERROR(SEARCH("N",T15)))</formula>
    </cfRule>
    <cfRule type="containsText" dxfId="13" priority="18" operator="containsText" text="y">
      <formula>NOT(ISERROR(SEARCH("y",T15)))</formula>
    </cfRule>
  </conditionalFormatting>
  <conditionalFormatting sqref="T15">
    <cfRule type="endsWith" dxfId="12" priority="15" operator="endsWith" text="na">
      <formula>RIGHT(T15,LEN("na"))="na"</formula>
    </cfRule>
  </conditionalFormatting>
  <conditionalFormatting sqref="U15">
    <cfRule type="containsText" dxfId="11" priority="13" operator="containsText" text="N">
      <formula>NOT(ISERROR(SEARCH("N",U15)))</formula>
    </cfRule>
    <cfRule type="containsText" dxfId="10" priority="14" operator="containsText" text="y">
      <formula>NOT(ISERROR(SEARCH("y",U15)))</formula>
    </cfRule>
  </conditionalFormatting>
  <conditionalFormatting sqref="Q15">
    <cfRule type="containsText" dxfId="9" priority="10" operator="containsText" text="P">
      <formula>NOT(ISERROR(SEARCH("P",Q15)))</formula>
    </cfRule>
    <cfRule type="containsText" dxfId="8" priority="11" operator="containsText" text="N">
      <formula>NOT(ISERROR(SEARCH("N",Q15)))</formula>
    </cfRule>
    <cfRule type="containsText" dxfId="7" priority="12" operator="containsText" text="y">
      <formula>NOT(ISERROR(SEARCH("y",Q15)))</formula>
    </cfRule>
  </conditionalFormatting>
  <conditionalFormatting sqref="Q15">
    <cfRule type="endsWith" dxfId="6" priority="9" operator="endsWith" text="na">
      <formula>RIGHT(Q15,LEN("na"))="na"</formula>
    </cfRule>
  </conditionalFormatting>
  <conditionalFormatting sqref="R15">
    <cfRule type="containsText" dxfId="5" priority="7" operator="containsText" text="N">
      <formula>NOT(ISERROR(SEARCH("N",R15)))</formula>
    </cfRule>
    <cfRule type="containsText" dxfId="4" priority="8" operator="containsText" text="y">
      <formula>NOT(ISERROR(SEARCH("y",R15)))</formula>
    </cfRule>
  </conditionalFormatting>
  <conditionalFormatting sqref="BF18">
    <cfRule type="containsText" dxfId="3" priority="4" operator="containsText" text="P">
      <formula>NOT(ISERROR(SEARCH("P",BF18)))</formula>
    </cfRule>
    <cfRule type="containsText" dxfId="2" priority="5" operator="containsText" text="N">
      <formula>NOT(ISERROR(SEARCH("N",BF18)))</formula>
    </cfRule>
    <cfRule type="containsText" dxfId="1" priority="6" operator="containsText" text="y">
      <formula>NOT(ISERROR(SEARCH("y",BF18)))</formula>
    </cfRule>
  </conditionalFormatting>
  <conditionalFormatting sqref="BF18">
    <cfRule type="endsWith" dxfId="0" priority="3" operator="endsWith" text="na">
      <formula>RIGHT(BF18,LEN("na"))="na"</formula>
    </cfRule>
  </conditionalFormatting>
  <conditionalFormatting sqref="BB22">
    <cfRule type="dataBar" priority="2">
      <dataBar showValue="0">
        <cfvo type="num" val="0"/>
        <cfvo type="num" val="1"/>
        <color rgb="FFFF0000"/>
      </dataBar>
      <extLst>
        <ext xmlns:x14="http://schemas.microsoft.com/office/spreadsheetml/2009/9/main" uri="{B025F937-C7B1-47D3-B67F-A62EFF666E3E}">
          <x14:id>{A8B108C4-6325-44EF-8F31-69BDE5F05874}</x14:id>
        </ext>
      </extLst>
    </cfRule>
  </conditionalFormatting>
  <conditionalFormatting sqref="BB23">
    <cfRule type="dataBar" priority="1">
      <dataBar showValue="0">
        <cfvo type="num" val="0"/>
        <cfvo type="num" val="1"/>
        <color rgb="FFFF0000"/>
      </dataBar>
      <extLst>
        <ext xmlns:x14="http://schemas.microsoft.com/office/spreadsheetml/2009/9/main" uri="{B025F937-C7B1-47D3-B67F-A62EFF666E3E}">
          <x14:id>{32CCCDCD-0E8F-4917-931D-C698C594B47D}</x14:id>
        </ext>
      </extLst>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78533C70-BEB6-4AB1-BF6E-38A533A5D992}">
            <x14:dataBar minLength="0" maxLength="100">
              <x14:cfvo type="num">
                <xm:f>0</xm:f>
              </x14:cfvo>
              <x14:cfvo type="num">
                <xm:f>1</xm:f>
              </x14:cfvo>
              <x14:negativeFillColor rgb="FFFF0000"/>
              <x14:axisColor rgb="FF000000"/>
            </x14:dataBar>
          </x14:cfRule>
          <xm:sqref>BB85:BB91 BB29</xm:sqref>
        </x14:conditionalFormatting>
        <x14:conditionalFormatting xmlns:xm="http://schemas.microsoft.com/office/excel/2006/main">
          <x14:cfRule type="dataBar" id="{7D437BA3-9CBC-42AA-AFB7-2B30DC032388}">
            <x14:dataBar minLength="0" maxLength="100">
              <x14:cfvo type="num">
                <xm:f>0</xm:f>
              </x14:cfvo>
              <x14:cfvo type="num">
                <xm:f>1</xm:f>
              </x14:cfvo>
              <x14:negativeFillColor rgb="FFFF0000"/>
              <x14:axisColor rgb="FF000000"/>
            </x14:dataBar>
          </x14:cfRule>
          <xm:sqref>BB7</xm:sqref>
        </x14:conditionalFormatting>
        <x14:conditionalFormatting xmlns:xm="http://schemas.microsoft.com/office/excel/2006/main">
          <x14:cfRule type="dataBar" id="{2E8C1BD2-EBDB-45F6-961E-8A53519026D6}">
            <x14:dataBar minLength="0" maxLength="100">
              <x14:cfvo type="num">
                <xm:f>0</xm:f>
              </x14:cfvo>
              <x14:cfvo type="num">
                <xm:f>1</xm:f>
              </x14:cfvo>
              <x14:negativeFillColor rgb="FFFF0000"/>
              <x14:axisColor rgb="FF000000"/>
            </x14:dataBar>
          </x14:cfRule>
          <xm:sqref>BB8</xm:sqref>
        </x14:conditionalFormatting>
        <x14:conditionalFormatting xmlns:xm="http://schemas.microsoft.com/office/excel/2006/main">
          <x14:cfRule type="dataBar" id="{772C313D-8B6D-4EB1-8F2C-80828D3CB89C}">
            <x14:dataBar minLength="0" maxLength="100">
              <x14:cfvo type="num">
                <xm:f>0</xm:f>
              </x14:cfvo>
              <x14:cfvo type="num">
                <xm:f>1</xm:f>
              </x14:cfvo>
              <x14:negativeFillColor rgb="FFFF0000"/>
              <x14:axisColor rgb="FF000000"/>
            </x14:dataBar>
          </x14:cfRule>
          <xm:sqref>BB9</xm:sqref>
        </x14:conditionalFormatting>
        <x14:conditionalFormatting xmlns:xm="http://schemas.microsoft.com/office/excel/2006/main">
          <x14:cfRule type="dataBar" id="{F67DCD56-D9FD-416A-A046-47F6934AD4E9}">
            <x14:dataBar minLength="0" maxLength="100">
              <x14:cfvo type="num">
                <xm:f>0</xm:f>
              </x14:cfvo>
              <x14:cfvo type="num">
                <xm:f>1</xm:f>
              </x14:cfvo>
              <x14:negativeFillColor rgb="FFFF0000"/>
              <x14:axisColor rgb="FF000000"/>
            </x14:dataBar>
          </x14:cfRule>
          <xm:sqref>BB12</xm:sqref>
        </x14:conditionalFormatting>
        <x14:conditionalFormatting xmlns:xm="http://schemas.microsoft.com/office/excel/2006/main">
          <x14:cfRule type="dataBar" id="{E9DED1A1-B2BD-422E-AD4F-4C5C33F9BF91}">
            <x14:dataBar minLength="0" maxLength="100">
              <x14:cfvo type="num">
                <xm:f>0</xm:f>
              </x14:cfvo>
              <x14:cfvo type="num">
                <xm:f>1</xm:f>
              </x14:cfvo>
              <x14:negativeFillColor rgb="FFFF0000"/>
              <x14:axisColor rgb="FF000000"/>
            </x14:dataBar>
          </x14:cfRule>
          <xm:sqref>BB13</xm:sqref>
        </x14:conditionalFormatting>
        <x14:conditionalFormatting xmlns:xm="http://schemas.microsoft.com/office/excel/2006/main">
          <x14:cfRule type="dataBar" id="{15EDEE81-EC6B-4F03-86F2-E0F43FC51F70}">
            <x14:dataBar minLength="0" maxLength="100">
              <x14:cfvo type="num">
                <xm:f>0</xm:f>
              </x14:cfvo>
              <x14:cfvo type="num">
                <xm:f>1</xm:f>
              </x14:cfvo>
              <x14:negativeFillColor rgb="FFFF0000"/>
              <x14:axisColor rgb="FF000000"/>
            </x14:dataBar>
          </x14:cfRule>
          <xm:sqref>BB15</xm:sqref>
        </x14:conditionalFormatting>
        <x14:conditionalFormatting xmlns:xm="http://schemas.microsoft.com/office/excel/2006/main">
          <x14:cfRule type="dataBar" id="{AD7B244B-4038-43B1-A81E-4DF1BF148975}">
            <x14:dataBar minLength="0" maxLength="100">
              <x14:cfvo type="num">
                <xm:f>0</xm:f>
              </x14:cfvo>
              <x14:cfvo type="num">
                <xm:f>1</xm:f>
              </x14:cfvo>
              <x14:negativeFillColor rgb="FFFF0000"/>
              <x14:axisColor rgb="FF000000"/>
            </x14:dataBar>
          </x14:cfRule>
          <xm:sqref>BB16</xm:sqref>
        </x14:conditionalFormatting>
        <x14:conditionalFormatting xmlns:xm="http://schemas.microsoft.com/office/excel/2006/main">
          <x14:cfRule type="dataBar" id="{649607B7-01E7-4283-B6EA-2201F884B15A}">
            <x14:dataBar minLength="0" maxLength="100">
              <x14:cfvo type="num">
                <xm:f>0</xm:f>
              </x14:cfvo>
              <x14:cfvo type="num">
                <xm:f>1</xm:f>
              </x14:cfvo>
              <x14:negativeFillColor rgb="FFFF0000"/>
              <x14:axisColor rgb="FF000000"/>
            </x14:dataBar>
          </x14:cfRule>
          <xm:sqref>BB17</xm:sqref>
        </x14:conditionalFormatting>
        <x14:conditionalFormatting xmlns:xm="http://schemas.microsoft.com/office/excel/2006/main">
          <x14:cfRule type="dataBar" id="{929396F0-D8DE-4D87-8038-14D5D14ACA35}">
            <x14:dataBar minLength="0" maxLength="100">
              <x14:cfvo type="num">
                <xm:f>0</xm:f>
              </x14:cfvo>
              <x14:cfvo type="num">
                <xm:f>1</xm:f>
              </x14:cfvo>
              <x14:negativeFillColor rgb="FFFF0000"/>
              <x14:axisColor rgb="FF000000"/>
            </x14:dataBar>
          </x14:cfRule>
          <xm:sqref>BB20</xm:sqref>
        </x14:conditionalFormatting>
        <x14:conditionalFormatting xmlns:xm="http://schemas.microsoft.com/office/excel/2006/main">
          <x14:cfRule type="dataBar" id="{2B99C642-C219-4E2C-B01D-A82FFC6367BB}">
            <x14:dataBar minLength="0" maxLength="100">
              <x14:cfvo type="num">
                <xm:f>0</xm:f>
              </x14:cfvo>
              <x14:cfvo type="num">
                <xm:f>1</xm:f>
              </x14:cfvo>
              <x14:negativeFillColor rgb="FFFF0000"/>
              <x14:axisColor rgb="FF000000"/>
            </x14:dataBar>
          </x14:cfRule>
          <xm:sqref>BB19</xm:sqref>
        </x14:conditionalFormatting>
        <x14:conditionalFormatting xmlns:xm="http://schemas.microsoft.com/office/excel/2006/main">
          <x14:cfRule type="dataBar" id="{6339F0ED-97E8-48F2-BB6C-20C2DA56D2C7}">
            <x14:dataBar minLength="0" maxLength="100">
              <x14:cfvo type="num">
                <xm:f>0</xm:f>
              </x14:cfvo>
              <x14:cfvo type="num">
                <xm:f>1</xm:f>
              </x14:cfvo>
              <x14:negativeFillColor rgb="FFFF0000"/>
              <x14:axisColor rgb="FF000000"/>
            </x14:dataBar>
          </x14:cfRule>
          <xm:sqref>BB27</xm:sqref>
        </x14:conditionalFormatting>
        <x14:conditionalFormatting xmlns:xm="http://schemas.microsoft.com/office/excel/2006/main">
          <x14:cfRule type="dataBar" id="{A4AB5B6E-4E96-46E3-8DE0-1B6AE3E9758D}">
            <x14:dataBar minLength="0" maxLength="100">
              <x14:cfvo type="num">
                <xm:f>0</xm:f>
              </x14:cfvo>
              <x14:cfvo type="num">
                <xm:f>1</xm:f>
              </x14:cfvo>
              <x14:negativeFillColor rgb="FFFF0000"/>
              <x14:axisColor rgb="FF000000"/>
            </x14:dataBar>
          </x14:cfRule>
          <xm:sqref>BB26</xm:sqref>
        </x14:conditionalFormatting>
        <x14:conditionalFormatting xmlns:xm="http://schemas.microsoft.com/office/excel/2006/main">
          <x14:cfRule type="dataBar" id="{7830193D-1A6D-48A3-BBA7-ED996DE79931}">
            <x14:dataBar minLength="0" maxLength="100">
              <x14:cfvo type="num">
                <xm:f>0</xm:f>
              </x14:cfvo>
              <x14:cfvo type="num">
                <xm:f>1</xm:f>
              </x14:cfvo>
              <x14:negativeFillColor rgb="FFFF0000"/>
              <x14:axisColor rgb="FF000000"/>
            </x14:dataBar>
          </x14:cfRule>
          <xm:sqref>BB25</xm:sqref>
        </x14:conditionalFormatting>
        <x14:conditionalFormatting xmlns:xm="http://schemas.microsoft.com/office/excel/2006/main">
          <x14:cfRule type="dataBar" id="{045233A7-0AF3-409F-A447-EF7AA5C253D4}">
            <x14:dataBar minLength="0" maxLength="100">
              <x14:cfvo type="num">
                <xm:f>0</xm:f>
              </x14:cfvo>
              <x14:cfvo type="num">
                <xm:f>1</xm:f>
              </x14:cfvo>
              <x14:negativeFillColor rgb="FFFF0000"/>
              <x14:axisColor rgb="FF000000"/>
            </x14:dataBar>
          </x14:cfRule>
          <xm:sqref>BB24</xm:sqref>
        </x14:conditionalFormatting>
        <x14:conditionalFormatting xmlns:xm="http://schemas.microsoft.com/office/excel/2006/main">
          <x14:cfRule type="dataBar" id="{8F593B3F-2867-4C87-BD58-803B41529B3D}">
            <x14:dataBar minLength="0" maxLength="100">
              <x14:cfvo type="num">
                <xm:f>0</xm:f>
              </x14:cfvo>
              <x14:cfvo type="num">
                <xm:f>1</xm:f>
              </x14:cfvo>
              <x14:negativeFillColor rgb="FFFF0000"/>
              <x14:axisColor rgb="FF000000"/>
            </x14:dataBar>
          </x14:cfRule>
          <xm:sqref>BB30</xm:sqref>
        </x14:conditionalFormatting>
        <x14:conditionalFormatting xmlns:xm="http://schemas.microsoft.com/office/excel/2006/main">
          <x14:cfRule type="dataBar" id="{AFF55A9F-3B14-49E0-BB09-A685A092B565}">
            <x14:dataBar minLength="0" maxLength="100">
              <x14:cfvo type="num">
                <xm:f>0</xm:f>
              </x14:cfvo>
              <x14:cfvo type="num">
                <xm:f>1</xm:f>
              </x14:cfvo>
              <x14:negativeFillColor rgb="FFFF0000"/>
              <x14:axisColor rgb="FF000000"/>
            </x14:dataBar>
          </x14:cfRule>
          <xm:sqref>BB33</xm:sqref>
        </x14:conditionalFormatting>
        <x14:conditionalFormatting xmlns:xm="http://schemas.microsoft.com/office/excel/2006/main">
          <x14:cfRule type="dataBar" id="{1232427F-BF6C-46DF-87DA-DE8DC09F320D}">
            <x14:dataBar minLength="0" maxLength="100">
              <x14:cfvo type="num">
                <xm:f>0</xm:f>
              </x14:cfvo>
              <x14:cfvo type="num">
                <xm:f>1</xm:f>
              </x14:cfvo>
              <x14:negativeFillColor rgb="FFFF0000"/>
              <x14:axisColor rgb="FF000000"/>
            </x14:dataBar>
          </x14:cfRule>
          <xm:sqref>BB37</xm:sqref>
        </x14:conditionalFormatting>
        <x14:conditionalFormatting xmlns:xm="http://schemas.microsoft.com/office/excel/2006/main">
          <x14:cfRule type="dataBar" id="{A5735951-DB40-41CA-926F-1728E4C13962}">
            <x14:dataBar minLength="0" maxLength="100">
              <x14:cfvo type="num">
                <xm:f>0</xm:f>
              </x14:cfvo>
              <x14:cfvo type="num">
                <xm:f>1</xm:f>
              </x14:cfvo>
              <x14:negativeFillColor rgb="FFFF0000"/>
              <x14:axisColor rgb="FF000000"/>
            </x14:dataBar>
          </x14:cfRule>
          <xm:sqref>BB38</xm:sqref>
        </x14:conditionalFormatting>
        <x14:conditionalFormatting xmlns:xm="http://schemas.microsoft.com/office/excel/2006/main">
          <x14:cfRule type="dataBar" id="{99D48D7D-38A8-4999-8D5E-D56429ADF7EE}">
            <x14:dataBar minLength="0" maxLength="100">
              <x14:cfvo type="num">
                <xm:f>0</xm:f>
              </x14:cfvo>
              <x14:cfvo type="num">
                <xm:f>1</xm:f>
              </x14:cfvo>
              <x14:negativeFillColor rgb="FFFF0000"/>
              <x14:axisColor rgb="FF000000"/>
            </x14:dataBar>
          </x14:cfRule>
          <xm:sqref>BB40</xm:sqref>
        </x14:conditionalFormatting>
        <x14:conditionalFormatting xmlns:xm="http://schemas.microsoft.com/office/excel/2006/main">
          <x14:cfRule type="dataBar" id="{C0A6C41D-4FEC-4FDB-895F-60308D1A3802}">
            <x14:dataBar minLength="0" maxLength="100">
              <x14:cfvo type="num">
                <xm:f>0</xm:f>
              </x14:cfvo>
              <x14:cfvo type="num">
                <xm:f>1</xm:f>
              </x14:cfvo>
              <x14:negativeFillColor rgb="FFFF0000"/>
              <x14:axisColor rgb="FF000000"/>
            </x14:dataBar>
          </x14:cfRule>
          <xm:sqref>BB41</xm:sqref>
        </x14:conditionalFormatting>
        <x14:conditionalFormatting xmlns:xm="http://schemas.microsoft.com/office/excel/2006/main">
          <x14:cfRule type="dataBar" id="{55859AEB-0A10-426F-BCA0-5A3857EB2663}">
            <x14:dataBar minLength="0" maxLength="100">
              <x14:cfvo type="num">
                <xm:f>0</xm:f>
              </x14:cfvo>
              <x14:cfvo type="num">
                <xm:f>1</xm:f>
              </x14:cfvo>
              <x14:negativeFillColor rgb="FFFF0000"/>
              <x14:axisColor rgb="FF000000"/>
            </x14:dataBar>
          </x14:cfRule>
          <xm:sqref>BB39</xm:sqref>
        </x14:conditionalFormatting>
        <x14:conditionalFormatting xmlns:xm="http://schemas.microsoft.com/office/excel/2006/main">
          <x14:cfRule type="dataBar" id="{73AA3B77-E2F5-4C88-B497-A19B6328B8A4}">
            <x14:dataBar minLength="0" maxLength="100">
              <x14:cfvo type="num">
                <xm:f>0</xm:f>
              </x14:cfvo>
              <x14:cfvo type="num">
                <xm:f>1</xm:f>
              </x14:cfvo>
              <x14:negativeFillColor rgb="FFFF0000"/>
              <x14:axisColor rgb="FF000000"/>
            </x14:dataBar>
          </x14:cfRule>
          <xm:sqref>BB36</xm:sqref>
        </x14:conditionalFormatting>
        <x14:conditionalFormatting xmlns:xm="http://schemas.microsoft.com/office/excel/2006/main">
          <x14:cfRule type="dataBar" id="{E3C15AF7-17FB-4A40-8FFB-969CCE8E3BC1}">
            <x14:dataBar minLength="0" maxLength="100">
              <x14:cfvo type="num">
                <xm:f>0</xm:f>
              </x14:cfvo>
              <x14:cfvo type="num">
                <xm:f>1</xm:f>
              </x14:cfvo>
              <x14:negativeFillColor rgb="FFFF0000"/>
              <x14:axisColor rgb="FF000000"/>
            </x14:dataBar>
          </x14:cfRule>
          <xm:sqref>BB44</xm:sqref>
        </x14:conditionalFormatting>
        <x14:conditionalFormatting xmlns:xm="http://schemas.microsoft.com/office/excel/2006/main">
          <x14:cfRule type="dataBar" id="{E6D867FC-4C08-47D9-89F1-D2FC531F72AF}">
            <x14:dataBar minLength="0" maxLength="100">
              <x14:cfvo type="num">
                <xm:f>0</xm:f>
              </x14:cfvo>
              <x14:cfvo type="num">
                <xm:f>1</xm:f>
              </x14:cfvo>
              <x14:negativeFillColor rgb="FFFF0000"/>
              <x14:axisColor rgb="FF000000"/>
            </x14:dataBar>
          </x14:cfRule>
          <xm:sqref>BB45</xm:sqref>
        </x14:conditionalFormatting>
        <x14:conditionalFormatting xmlns:xm="http://schemas.microsoft.com/office/excel/2006/main">
          <x14:cfRule type="dataBar" id="{7F39DE34-8C9E-4A26-BEA9-766EA5F4397D}">
            <x14:dataBar minLength="0" maxLength="100">
              <x14:cfvo type="num">
                <xm:f>0</xm:f>
              </x14:cfvo>
              <x14:cfvo type="num">
                <xm:f>1</xm:f>
              </x14:cfvo>
              <x14:negativeFillColor rgb="FFFF0000"/>
              <x14:axisColor rgb="FF000000"/>
            </x14:dataBar>
          </x14:cfRule>
          <xm:sqref>BB47</xm:sqref>
        </x14:conditionalFormatting>
        <x14:conditionalFormatting xmlns:xm="http://schemas.microsoft.com/office/excel/2006/main">
          <x14:cfRule type="dataBar" id="{CB8356AD-072F-45F8-AD0C-2DB63E2C9DE3}">
            <x14:dataBar minLength="0" maxLength="100">
              <x14:cfvo type="num">
                <xm:f>0</xm:f>
              </x14:cfvo>
              <x14:cfvo type="num">
                <xm:f>1</xm:f>
              </x14:cfvo>
              <x14:negativeFillColor rgb="FFFF0000"/>
              <x14:axisColor rgb="FF000000"/>
            </x14:dataBar>
          </x14:cfRule>
          <xm:sqref>BB48</xm:sqref>
        </x14:conditionalFormatting>
        <x14:conditionalFormatting xmlns:xm="http://schemas.microsoft.com/office/excel/2006/main">
          <x14:cfRule type="dataBar" id="{61396989-9107-4B9E-B0A9-ECA9F854AD60}">
            <x14:dataBar minLength="0" maxLength="100">
              <x14:cfvo type="num">
                <xm:f>0</xm:f>
              </x14:cfvo>
              <x14:cfvo type="num">
                <xm:f>1</xm:f>
              </x14:cfvo>
              <x14:negativeFillColor rgb="FFFF0000"/>
              <x14:axisColor rgb="FF000000"/>
            </x14:dataBar>
          </x14:cfRule>
          <xm:sqref>BB46</xm:sqref>
        </x14:conditionalFormatting>
        <x14:conditionalFormatting xmlns:xm="http://schemas.microsoft.com/office/excel/2006/main">
          <x14:cfRule type="dataBar" id="{89153D5D-0F83-47AC-B205-3C05B114371A}">
            <x14:dataBar minLength="0" maxLength="100">
              <x14:cfvo type="num">
                <xm:f>0</xm:f>
              </x14:cfvo>
              <x14:cfvo type="num">
                <xm:f>1</xm:f>
              </x14:cfvo>
              <x14:negativeFillColor rgb="FFFF0000"/>
              <x14:axisColor rgb="FF000000"/>
            </x14:dataBar>
          </x14:cfRule>
          <xm:sqref>BB43</xm:sqref>
        </x14:conditionalFormatting>
        <x14:conditionalFormatting xmlns:xm="http://schemas.microsoft.com/office/excel/2006/main">
          <x14:cfRule type="dataBar" id="{A5B9BD96-81D7-4C02-8C36-7E03FE9E0095}">
            <x14:dataBar minLength="0" maxLength="100">
              <x14:cfvo type="num">
                <xm:f>0</xm:f>
              </x14:cfvo>
              <x14:cfvo type="num">
                <xm:f>1</xm:f>
              </x14:cfvo>
              <x14:negativeFillColor rgb="FFFF0000"/>
              <x14:axisColor rgb="FF000000"/>
            </x14:dataBar>
          </x14:cfRule>
          <xm:sqref>BB51</xm:sqref>
        </x14:conditionalFormatting>
        <x14:conditionalFormatting xmlns:xm="http://schemas.microsoft.com/office/excel/2006/main">
          <x14:cfRule type="dataBar" id="{3042B387-EB4D-4748-8ACE-A8D3F9D5133F}">
            <x14:dataBar minLength="0" maxLength="100">
              <x14:cfvo type="num">
                <xm:f>0</xm:f>
              </x14:cfvo>
              <x14:cfvo type="num">
                <xm:f>1</xm:f>
              </x14:cfvo>
              <x14:negativeFillColor rgb="FFFF0000"/>
              <x14:axisColor rgb="FF000000"/>
            </x14:dataBar>
          </x14:cfRule>
          <xm:sqref>BB52</xm:sqref>
        </x14:conditionalFormatting>
        <x14:conditionalFormatting xmlns:xm="http://schemas.microsoft.com/office/excel/2006/main">
          <x14:cfRule type="dataBar" id="{43AA08B1-6FAF-4B65-BF48-A7364303B422}">
            <x14:dataBar minLength="0" maxLength="100">
              <x14:cfvo type="num">
                <xm:f>0</xm:f>
              </x14:cfvo>
              <x14:cfvo type="num">
                <xm:f>1</xm:f>
              </x14:cfvo>
              <x14:negativeFillColor rgb="FFFF0000"/>
              <x14:axisColor rgb="FF000000"/>
            </x14:dataBar>
          </x14:cfRule>
          <xm:sqref>BB54</xm:sqref>
        </x14:conditionalFormatting>
        <x14:conditionalFormatting xmlns:xm="http://schemas.microsoft.com/office/excel/2006/main">
          <x14:cfRule type="dataBar" id="{E2A799C4-1EFE-4A01-B5B0-AB9251328A76}">
            <x14:dataBar minLength="0" maxLength="100">
              <x14:cfvo type="num">
                <xm:f>0</xm:f>
              </x14:cfvo>
              <x14:cfvo type="num">
                <xm:f>1</xm:f>
              </x14:cfvo>
              <x14:negativeFillColor rgb="FFFF0000"/>
              <x14:axisColor rgb="FF000000"/>
            </x14:dataBar>
          </x14:cfRule>
          <xm:sqref>BB55</xm:sqref>
        </x14:conditionalFormatting>
        <x14:conditionalFormatting xmlns:xm="http://schemas.microsoft.com/office/excel/2006/main">
          <x14:cfRule type="dataBar" id="{A333E746-5F3D-4724-B405-8E7E8D8FC9B4}">
            <x14:dataBar minLength="0" maxLength="100">
              <x14:cfvo type="num">
                <xm:f>0</xm:f>
              </x14:cfvo>
              <x14:cfvo type="num">
                <xm:f>1</xm:f>
              </x14:cfvo>
              <x14:negativeFillColor rgb="FFFF0000"/>
              <x14:axisColor rgb="FF000000"/>
            </x14:dataBar>
          </x14:cfRule>
          <xm:sqref>BB53</xm:sqref>
        </x14:conditionalFormatting>
        <x14:conditionalFormatting xmlns:xm="http://schemas.microsoft.com/office/excel/2006/main">
          <x14:cfRule type="dataBar" id="{298F02C2-0D73-4C8A-8232-1A70EB03539B}">
            <x14:dataBar minLength="0" maxLength="100">
              <x14:cfvo type="num">
                <xm:f>0</xm:f>
              </x14:cfvo>
              <x14:cfvo type="num">
                <xm:f>1</xm:f>
              </x14:cfvo>
              <x14:negativeFillColor rgb="FFFF0000"/>
              <x14:axisColor rgb="FF000000"/>
            </x14:dataBar>
          </x14:cfRule>
          <xm:sqref>BB50</xm:sqref>
        </x14:conditionalFormatting>
        <x14:conditionalFormatting xmlns:xm="http://schemas.microsoft.com/office/excel/2006/main">
          <x14:cfRule type="dataBar" id="{BE56F4F3-9012-4D25-AFEE-51C0DDE99E5F}">
            <x14:dataBar minLength="0" maxLength="100">
              <x14:cfvo type="num">
                <xm:f>0</xm:f>
              </x14:cfvo>
              <x14:cfvo type="num">
                <xm:f>1</xm:f>
              </x14:cfvo>
              <x14:negativeFillColor rgb="FFFF0000"/>
              <x14:axisColor rgb="FF000000"/>
            </x14:dataBar>
          </x14:cfRule>
          <xm:sqref>BB57:BB61</xm:sqref>
        </x14:conditionalFormatting>
        <x14:conditionalFormatting xmlns:xm="http://schemas.microsoft.com/office/excel/2006/main">
          <x14:cfRule type="dataBar" id="{0F5DF9C8-8124-465A-8BA2-C90107A96671}">
            <x14:dataBar minLength="0" maxLength="100">
              <x14:cfvo type="num">
                <xm:f>0</xm:f>
              </x14:cfvo>
              <x14:cfvo type="num">
                <xm:f>1</xm:f>
              </x14:cfvo>
              <x14:negativeFillColor rgb="FFFF0000"/>
              <x14:axisColor rgb="FF000000"/>
            </x14:dataBar>
          </x14:cfRule>
          <xm:sqref>BB62:BB66</xm:sqref>
        </x14:conditionalFormatting>
        <x14:conditionalFormatting xmlns:xm="http://schemas.microsoft.com/office/excel/2006/main">
          <x14:cfRule type="dataBar" id="{F72D970B-3248-4A64-9922-D4293F9BBDFD}">
            <x14:dataBar minLength="0" maxLength="100">
              <x14:cfvo type="num">
                <xm:f>0</xm:f>
              </x14:cfvo>
              <x14:cfvo type="num">
                <xm:f>1</xm:f>
              </x14:cfvo>
              <x14:negativeFillColor rgb="FFFF0000"/>
              <x14:axisColor rgb="FF000000"/>
            </x14:dataBar>
          </x14:cfRule>
          <xm:sqref>BB67:BB71</xm:sqref>
        </x14:conditionalFormatting>
        <x14:conditionalFormatting xmlns:xm="http://schemas.microsoft.com/office/excel/2006/main">
          <x14:cfRule type="dataBar" id="{6BCF17A0-544A-4C0B-8F93-4530C2EB4C00}">
            <x14:dataBar minLength="0" maxLength="100">
              <x14:cfvo type="num">
                <xm:f>0</xm:f>
              </x14:cfvo>
              <x14:cfvo type="num">
                <xm:f>1</xm:f>
              </x14:cfvo>
              <x14:negativeFillColor rgb="FFFF0000"/>
              <x14:axisColor rgb="FF000000"/>
            </x14:dataBar>
          </x14:cfRule>
          <xm:sqref>BB72:BB76</xm:sqref>
        </x14:conditionalFormatting>
        <x14:conditionalFormatting xmlns:xm="http://schemas.microsoft.com/office/excel/2006/main">
          <x14:cfRule type="dataBar" id="{12708010-28AD-4CFB-89DC-6A987447F806}">
            <x14:dataBar minLength="0" maxLength="100">
              <x14:cfvo type="num">
                <xm:f>0</xm:f>
              </x14:cfvo>
              <x14:cfvo type="num">
                <xm:f>1</xm:f>
              </x14:cfvo>
              <x14:negativeFillColor rgb="FFFF0000"/>
              <x14:axisColor rgb="FF000000"/>
            </x14:dataBar>
          </x14:cfRule>
          <xm:sqref>BB77:BB79</xm:sqref>
        </x14:conditionalFormatting>
        <x14:conditionalFormatting xmlns:xm="http://schemas.microsoft.com/office/excel/2006/main">
          <x14:cfRule type="dataBar" id="{DC13EA18-F8FD-4A61-AB36-92678A4884A1}">
            <x14:dataBar minLength="0" maxLength="100">
              <x14:cfvo type="num">
                <xm:f>0</xm:f>
              </x14:cfvo>
              <x14:cfvo type="num">
                <xm:f>1</xm:f>
              </x14:cfvo>
              <x14:negativeFillColor rgb="FFFF0000"/>
              <x14:axisColor rgb="FF000000"/>
            </x14:dataBar>
          </x14:cfRule>
          <xm:sqref>BB80:BB84</xm:sqref>
        </x14:conditionalFormatting>
        <x14:conditionalFormatting xmlns:xm="http://schemas.microsoft.com/office/excel/2006/main">
          <x14:cfRule type="dataBar" id="{BDD0B5F4-DC13-4B1F-9540-AE50CDA04EF8}">
            <x14:dataBar minLength="0" maxLength="100">
              <x14:cfvo type="num">
                <xm:f>0</xm:f>
              </x14:cfvo>
              <x14:cfvo type="num">
                <xm:f>1</xm:f>
              </x14:cfvo>
              <x14:negativeFillColor rgb="FFFF0000"/>
              <x14:axisColor rgb="FF000000"/>
            </x14:dataBar>
          </x14:cfRule>
          <xm:sqref>BB31</xm:sqref>
        </x14:conditionalFormatting>
        <x14:conditionalFormatting xmlns:xm="http://schemas.microsoft.com/office/excel/2006/main">
          <x14:cfRule type="dataBar" id="{C89DF508-20BA-4041-AF52-02010766A0D9}">
            <x14:dataBar minLength="0" maxLength="100">
              <x14:cfvo type="num">
                <xm:f>0</xm:f>
              </x14:cfvo>
              <x14:cfvo type="num">
                <xm:f>1</xm:f>
              </x14:cfvo>
              <x14:negativeFillColor rgb="FFFF0000"/>
              <x14:axisColor rgb="FF000000"/>
            </x14:dataBar>
          </x14:cfRule>
          <xm:sqref>BB32</xm:sqref>
        </x14:conditionalFormatting>
        <x14:conditionalFormatting xmlns:xm="http://schemas.microsoft.com/office/excel/2006/main">
          <x14:cfRule type="dataBar" id="{58F46C67-DFF2-440E-A60E-EA0A51444212}">
            <x14:dataBar minLength="0" maxLength="100">
              <x14:cfvo type="num">
                <xm:f>0</xm:f>
              </x14:cfvo>
              <x14:cfvo type="num">
                <xm:f>1</xm:f>
              </x14:cfvo>
              <x14:negativeFillColor rgb="FFFF0000"/>
              <x14:axisColor rgb="FF000000"/>
            </x14:dataBar>
          </x14:cfRule>
          <xm:sqref>BB34</xm:sqref>
        </x14:conditionalFormatting>
        <x14:conditionalFormatting xmlns:xm="http://schemas.microsoft.com/office/excel/2006/main">
          <x14:cfRule type="dataBar" id="{99153A5B-9853-4138-93D4-0DB2B101295F}">
            <x14:dataBar minLength="0" maxLength="100">
              <x14:cfvo type="num">
                <xm:f>0</xm:f>
              </x14:cfvo>
              <x14:cfvo type="num">
                <xm:f>1</xm:f>
              </x14:cfvo>
              <x14:negativeFillColor rgb="FFFF0000"/>
              <x14:axisColor rgb="FF000000"/>
            </x14:dataBar>
          </x14:cfRule>
          <xm:sqref>BB11</xm:sqref>
        </x14:conditionalFormatting>
        <x14:conditionalFormatting xmlns:xm="http://schemas.microsoft.com/office/excel/2006/main">
          <x14:cfRule type="dataBar" id="{D41DC821-12D7-4DD1-9A9B-3334CCB6EFE6}">
            <x14:dataBar minLength="0" maxLength="100">
              <x14:cfvo type="num">
                <xm:f>0</xm:f>
              </x14:cfvo>
              <x14:cfvo type="num">
                <xm:f>1</xm:f>
              </x14:cfvo>
              <x14:negativeFillColor rgb="FFFF0000"/>
              <x14:axisColor rgb="FF000000"/>
            </x14:dataBar>
          </x14:cfRule>
          <xm:sqref>BB18</xm:sqref>
        </x14:conditionalFormatting>
        <x14:conditionalFormatting xmlns:xm="http://schemas.microsoft.com/office/excel/2006/main">
          <x14:cfRule type="dataBar" id="{A8B108C4-6325-44EF-8F31-69BDE5F05874}">
            <x14:dataBar minLength="0" maxLength="100">
              <x14:cfvo type="num">
                <xm:f>0</xm:f>
              </x14:cfvo>
              <x14:cfvo type="num">
                <xm:f>1</xm:f>
              </x14:cfvo>
              <x14:negativeFillColor rgb="FFFF0000"/>
              <x14:axisColor rgb="FF000000"/>
            </x14:dataBar>
          </x14:cfRule>
          <xm:sqref>BB22</xm:sqref>
        </x14:conditionalFormatting>
        <x14:conditionalFormatting xmlns:xm="http://schemas.microsoft.com/office/excel/2006/main">
          <x14:cfRule type="dataBar" id="{32CCCDCD-0E8F-4917-931D-C698C594B47D}">
            <x14:dataBar minLength="0" maxLength="100">
              <x14:cfvo type="num">
                <xm:f>0</xm:f>
              </x14:cfvo>
              <x14:cfvo type="num">
                <xm:f>1</xm:f>
              </x14:cfvo>
              <x14:negativeFillColor rgb="FFFF0000"/>
              <x14:axisColor rgb="FF000000"/>
            </x14:dataBar>
          </x14:cfRule>
          <xm:sqref>BB23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2"/>
  <sheetViews>
    <sheetView topLeftCell="A20" workbookViewId="0">
      <selection activeCell="B22" sqref="B22"/>
    </sheetView>
  </sheetViews>
  <sheetFormatPr defaultRowHeight="15" x14ac:dyDescent="0.25"/>
  <cols>
    <col min="1" max="1" width="55" customWidth="1"/>
    <col min="2" max="2" width="64" customWidth="1"/>
    <col min="3" max="3" width="19.7109375" style="183" customWidth="1"/>
    <col min="4" max="4" width="15.140625" style="184" customWidth="1"/>
    <col min="5" max="5" width="15.7109375" style="184" customWidth="1"/>
    <col min="6" max="6" width="20.7109375" style="184" customWidth="1"/>
    <col min="7" max="7" width="20.5703125" style="184" customWidth="1"/>
    <col min="8" max="8" width="21.28515625" style="185" customWidth="1"/>
    <col min="9" max="9" width="64" style="151" customWidth="1"/>
  </cols>
  <sheetData>
    <row r="2" spans="1:9" ht="21" x14ac:dyDescent="0.5">
      <c r="A2" s="61" t="s">
        <v>93</v>
      </c>
    </row>
    <row r="3" spans="1:9" ht="14.45" x14ac:dyDescent="0.35">
      <c r="A3" s="59" t="s">
        <v>95</v>
      </c>
    </row>
    <row r="4" spans="1:9" ht="14.45" x14ac:dyDescent="0.35">
      <c r="A4" s="59" t="s">
        <v>96</v>
      </c>
    </row>
    <row r="5" spans="1:9" ht="14.45" x14ac:dyDescent="0.35">
      <c r="A5" s="59" t="s">
        <v>97</v>
      </c>
    </row>
    <row r="6" spans="1:9" ht="14.45" x14ac:dyDescent="0.35">
      <c r="A6" s="59"/>
    </row>
    <row r="7" spans="1:9" ht="21" x14ac:dyDescent="0.5">
      <c r="A7" s="61" t="s">
        <v>99</v>
      </c>
    </row>
    <row r="8" spans="1:9" ht="14.45" x14ac:dyDescent="0.35">
      <c r="A8" s="59" t="s">
        <v>98</v>
      </c>
    </row>
    <row r="9" spans="1:9" ht="14.45" x14ac:dyDescent="0.35">
      <c r="A9" s="59" t="s">
        <v>94</v>
      </c>
    </row>
    <row r="11" spans="1:9" ht="21" x14ac:dyDescent="0.5">
      <c r="A11" s="61" t="s">
        <v>122</v>
      </c>
    </row>
    <row r="12" spans="1:9" x14ac:dyDescent="0.25">
      <c r="A12" s="62" t="s">
        <v>123</v>
      </c>
    </row>
    <row r="13" spans="1:9" x14ac:dyDescent="0.25">
      <c r="A13" s="62" t="s">
        <v>124</v>
      </c>
    </row>
    <row r="14" spans="1:9" x14ac:dyDescent="0.25">
      <c r="A14" s="62" t="s">
        <v>125</v>
      </c>
    </row>
    <row r="16" spans="1:9" s="151" customFormat="1" ht="36" customHeight="1" x14ac:dyDescent="0.35">
      <c r="A16" s="497" t="s">
        <v>396</v>
      </c>
      <c r="B16" s="497"/>
      <c r="C16" s="497"/>
      <c r="D16" s="497"/>
      <c r="E16" s="497"/>
      <c r="F16" s="497"/>
      <c r="G16" s="497"/>
      <c r="H16" s="497"/>
      <c r="I16" s="194"/>
    </row>
    <row r="17" spans="1:9" s="151" customFormat="1" ht="36" customHeight="1" x14ac:dyDescent="0.35">
      <c r="A17" s="195"/>
      <c r="B17" s="195"/>
      <c r="C17" s="195"/>
      <c r="D17" s="195"/>
      <c r="E17" s="195"/>
      <c r="F17" s="194"/>
      <c r="G17" s="194"/>
      <c r="H17" s="194"/>
      <c r="I17" s="194"/>
    </row>
    <row r="18" spans="1:9" ht="18.600000000000001" x14ac:dyDescent="0.45">
      <c r="A18" s="60" t="s">
        <v>395</v>
      </c>
    </row>
    <row r="19" spans="1:9" ht="72.599999999999994" x14ac:dyDescent="0.35">
      <c r="A19" s="64" t="s">
        <v>120</v>
      </c>
      <c r="B19" s="64" t="s">
        <v>121</v>
      </c>
      <c r="C19" s="64" t="s">
        <v>372</v>
      </c>
      <c r="D19" s="64" t="s">
        <v>373</v>
      </c>
      <c r="E19" s="64" t="s">
        <v>374</v>
      </c>
      <c r="F19" s="64" t="s">
        <v>375</v>
      </c>
      <c r="G19" s="64" t="s">
        <v>376</v>
      </c>
      <c r="H19" s="64" t="s">
        <v>377</v>
      </c>
      <c r="I19" s="64" t="s">
        <v>378</v>
      </c>
    </row>
    <row r="20" spans="1:9" ht="27" customHeight="1" x14ac:dyDescent="0.35">
      <c r="A20" s="496" t="s">
        <v>100</v>
      </c>
      <c r="B20" s="496"/>
      <c r="C20" s="496"/>
      <c r="D20" s="496"/>
      <c r="E20" s="496"/>
      <c r="F20" s="496"/>
      <c r="G20" s="496"/>
      <c r="H20" s="496"/>
      <c r="I20" s="496"/>
    </row>
    <row r="21" spans="1:9" ht="29.1" x14ac:dyDescent="0.45">
      <c r="A21" s="65" t="s">
        <v>101</v>
      </c>
      <c r="B21" s="66" t="s">
        <v>102</v>
      </c>
      <c r="C21" s="186" t="s">
        <v>127</v>
      </c>
      <c r="D21" s="187" t="s">
        <v>128</v>
      </c>
      <c r="E21" s="187" t="s">
        <v>379</v>
      </c>
      <c r="F21" s="188" t="s">
        <v>127</v>
      </c>
      <c r="G21" s="188" t="s">
        <v>126</v>
      </c>
      <c r="H21" s="188" t="s">
        <v>126</v>
      </c>
      <c r="I21" s="189" t="s">
        <v>380</v>
      </c>
    </row>
    <row r="22" spans="1:9" ht="57.95" x14ac:dyDescent="0.45">
      <c r="A22" s="65" t="s">
        <v>103</v>
      </c>
      <c r="B22" s="66" t="s">
        <v>104</v>
      </c>
      <c r="C22" s="186" t="s">
        <v>127</v>
      </c>
      <c r="D22" s="187" t="s">
        <v>128</v>
      </c>
      <c r="E22" s="187" t="s">
        <v>381</v>
      </c>
      <c r="F22" s="188" t="s">
        <v>127</v>
      </c>
      <c r="G22" s="188" t="s">
        <v>126</v>
      </c>
      <c r="H22" s="188" t="s">
        <v>126</v>
      </c>
      <c r="I22" s="189" t="s">
        <v>380</v>
      </c>
    </row>
    <row r="23" spans="1:9" ht="46.5" customHeight="1" x14ac:dyDescent="0.3">
      <c r="A23" s="495" t="s">
        <v>105</v>
      </c>
      <c r="B23" s="69" t="s">
        <v>106</v>
      </c>
      <c r="C23" s="190" t="s">
        <v>382</v>
      </c>
      <c r="D23" s="187" t="s">
        <v>129</v>
      </c>
      <c r="E23" s="187" t="s">
        <v>383</v>
      </c>
      <c r="F23" s="188" t="s">
        <v>126</v>
      </c>
      <c r="G23" s="188" t="s">
        <v>126</v>
      </c>
      <c r="H23" s="188" t="s">
        <v>126</v>
      </c>
      <c r="I23" s="189" t="s">
        <v>384</v>
      </c>
    </row>
    <row r="24" spans="1:9" ht="54.75" customHeight="1" x14ac:dyDescent="0.3">
      <c r="A24" s="495"/>
      <c r="B24" s="69" t="s">
        <v>107</v>
      </c>
      <c r="C24" s="186" t="s">
        <v>382</v>
      </c>
      <c r="D24" s="187" t="s">
        <v>381</v>
      </c>
      <c r="E24" s="187" t="s">
        <v>385</v>
      </c>
      <c r="F24" s="188" t="s">
        <v>382</v>
      </c>
      <c r="G24" s="191" t="s">
        <v>382</v>
      </c>
      <c r="H24" s="192" t="s">
        <v>126</v>
      </c>
      <c r="I24" s="193" t="s">
        <v>386</v>
      </c>
    </row>
    <row r="25" spans="1:9" ht="55.5" customHeight="1" x14ac:dyDescent="0.3">
      <c r="A25" s="494" t="s">
        <v>108</v>
      </c>
      <c r="B25" s="66" t="s">
        <v>109</v>
      </c>
      <c r="C25" s="190" t="s">
        <v>382</v>
      </c>
      <c r="D25" s="187" t="s">
        <v>130</v>
      </c>
      <c r="E25" s="187" t="s">
        <v>387</v>
      </c>
      <c r="F25" s="188" t="s">
        <v>382</v>
      </c>
      <c r="G25" s="188" t="s">
        <v>126</v>
      </c>
      <c r="H25" s="188" t="s">
        <v>126</v>
      </c>
      <c r="I25" s="189" t="s">
        <v>388</v>
      </c>
    </row>
    <row r="26" spans="1:9" ht="55.5" customHeight="1" x14ac:dyDescent="0.3">
      <c r="A26" s="494"/>
      <c r="B26" s="66" t="s">
        <v>110</v>
      </c>
      <c r="C26" s="186" t="s">
        <v>127</v>
      </c>
      <c r="D26" s="187" t="s">
        <v>130</v>
      </c>
      <c r="E26" s="187" t="s">
        <v>387</v>
      </c>
      <c r="F26" s="188" t="s">
        <v>126</v>
      </c>
      <c r="G26" s="188" t="s">
        <v>127</v>
      </c>
      <c r="H26" s="188" t="s">
        <v>127</v>
      </c>
      <c r="I26" s="189" t="s">
        <v>389</v>
      </c>
    </row>
    <row r="27" spans="1:9" ht="41.25" customHeight="1" x14ac:dyDescent="0.3">
      <c r="A27" s="494" t="s">
        <v>111</v>
      </c>
      <c r="B27" s="66" t="s">
        <v>112</v>
      </c>
      <c r="C27" s="186" t="s">
        <v>127</v>
      </c>
      <c r="D27" s="187" t="s">
        <v>381</v>
      </c>
      <c r="E27" s="187" t="s">
        <v>390</v>
      </c>
      <c r="F27" s="188" t="s">
        <v>126</v>
      </c>
      <c r="G27" s="188" t="s">
        <v>127</v>
      </c>
      <c r="H27" s="188" t="s">
        <v>127</v>
      </c>
      <c r="I27" s="189" t="s">
        <v>389</v>
      </c>
    </row>
    <row r="28" spans="1:9" ht="41.25" customHeight="1" x14ac:dyDescent="0.3">
      <c r="A28" s="494"/>
      <c r="B28" s="66" t="s">
        <v>113</v>
      </c>
      <c r="C28" s="186" t="s">
        <v>382</v>
      </c>
      <c r="D28" s="187" t="s">
        <v>131</v>
      </c>
      <c r="E28" s="187"/>
      <c r="F28" s="188" t="s">
        <v>126</v>
      </c>
      <c r="G28" s="188" t="s">
        <v>126</v>
      </c>
      <c r="H28" s="188" t="s">
        <v>126</v>
      </c>
      <c r="I28" s="189" t="s">
        <v>384</v>
      </c>
    </row>
    <row r="29" spans="1:9" ht="45" x14ac:dyDescent="0.3">
      <c r="A29" s="70" t="s">
        <v>114</v>
      </c>
      <c r="B29" s="71" t="s">
        <v>115</v>
      </c>
      <c r="C29" s="186" t="s">
        <v>382</v>
      </c>
      <c r="D29" s="187" t="s">
        <v>391</v>
      </c>
      <c r="E29" s="187" t="s">
        <v>392</v>
      </c>
      <c r="F29" s="188" t="s">
        <v>382</v>
      </c>
      <c r="G29" s="191" t="s">
        <v>382</v>
      </c>
      <c r="H29" s="192" t="s">
        <v>126</v>
      </c>
      <c r="I29" s="193" t="s">
        <v>386</v>
      </c>
    </row>
    <row r="30" spans="1:9" ht="75" x14ac:dyDescent="0.3">
      <c r="A30" s="67" t="s">
        <v>116</v>
      </c>
      <c r="B30" s="68" t="s">
        <v>117</v>
      </c>
      <c r="C30" s="186" t="s">
        <v>127</v>
      </c>
      <c r="D30" s="187" t="s">
        <v>393</v>
      </c>
      <c r="E30" s="187" t="s">
        <v>394</v>
      </c>
      <c r="F30" s="188" t="s">
        <v>127</v>
      </c>
      <c r="G30" s="188" t="s">
        <v>127</v>
      </c>
      <c r="H30" s="188" t="s">
        <v>127</v>
      </c>
      <c r="I30" s="189"/>
    </row>
    <row r="31" spans="1:9" ht="45" x14ac:dyDescent="0.3">
      <c r="A31" s="67" t="s">
        <v>118</v>
      </c>
      <c r="B31" s="68" t="s">
        <v>119</v>
      </c>
      <c r="C31" s="186" t="s">
        <v>127</v>
      </c>
      <c r="D31" s="187" t="s">
        <v>393</v>
      </c>
      <c r="E31" s="187" t="s">
        <v>381</v>
      </c>
      <c r="F31" s="188" t="s">
        <v>127</v>
      </c>
      <c r="G31" s="188" t="s">
        <v>127</v>
      </c>
      <c r="H31" s="188" t="s">
        <v>127</v>
      </c>
      <c r="I31" s="189"/>
    </row>
    <row r="32" spans="1:9" x14ac:dyDescent="0.25">
      <c r="C32" s="151"/>
      <c r="D32" s="151"/>
      <c r="E32" s="151"/>
      <c r="F32" s="151"/>
      <c r="G32" s="151"/>
      <c r="H32" s="151"/>
    </row>
  </sheetData>
  <mergeCells count="5">
    <mergeCell ref="A27:A28"/>
    <mergeCell ref="A23:A24"/>
    <mergeCell ref="A25:A26"/>
    <mergeCell ref="A20:I20"/>
    <mergeCell ref="A16:H16"/>
  </mergeCells>
  <hyperlinks>
    <hyperlink ref="A3" r:id="rId1"/>
    <hyperlink ref="A4" r:id="rId2"/>
    <hyperlink ref="A5" r:id="rId3"/>
  </hyperlinks>
  <pageMargins left="0.7" right="0.7" top="0.75" bottom="0.75" header="0.3" footer="0.3"/>
  <pageSetup paperSize="9"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4" workbookViewId="0">
      <selection activeCell="B24" sqref="B24"/>
    </sheetView>
  </sheetViews>
  <sheetFormatPr defaultRowHeight="15" x14ac:dyDescent="0.25"/>
  <cols>
    <col min="1" max="1" width="70.28515625" customWidth="1"/>
    <col min="2" max="2" width="90.28515625" style="63" customWidth="1"/>
  </cols>
  <sheetData>
    <row r="1" spans="1:2" ht="21" x14ac:dyDescent="0.5">
      <c r="A1" s="61" t="s">
        <v>225</v>
      </c>
      <c r="B1" s="61"/>
    </row>
    <row r="2" spans="1:2" s="63" customFormat="1" ht="21" x14ac:dyDescent="0.5">
      <c r="A2" s="61"/>
      <c r="B2" s="61"/>
    </row>
    <row r="3" spans="1:2" s="88" customFormat="1" ht="14.1" x14ac:dyDescent="0.3">
      <c r="A3" s="91" t="s">
        <v>193</v>
      </c>
      <c r="B3" s="91" t="s">
        <v>194</v>
      </c>
    </row>
    <row r="4" spans="1:2" s="88" customFormat="1" ht="14.1" x14ac:dyDescent="0.3">
      <c r="A4" s="499" t="s">
        <v>195</v>
      </c>
      <c r="B4" s="499"/>
    </row>
    <row r="5" spans="1:2" s="88" customFormat="1" ht="14.25" x14ac:dyDescent="0.2">
      <c r="A5" s="498" t="s">
        <v>196</v>
      </c>
      <c r="B5" s="89" t="s">
        <v>197</v>
      </c>
    </row>
    <row r="6" spans="1:2" s="88" customFormat="1" ht="14.25" x14ac:dyDescent="0.2">
      <c r="A6" s="498"/>
      <c r="B6" s="89" t="s">
        <v>198</v>
      </c>
    </row>
    <row r="7" spans="1:2" s="88" customFormat="1" ht="14.25" x14ac:dyDescent="0.2">
      <c r="A7" s="498"/>
      <c r="B7" s="89" t="s">
        <v>199</v>
      </c>
    </row>
    <row r="8" spans="1:2" s="88" customFormat="1" ht="14.25" x14ac:dyDescent="0.2">
      <c r="A8" s="498"/>
      <c r="B8" s="89" t="s">
        <v>200</v>
      </c>
    </row>
    <row r="9" spans="1:2" s="88" customFormat="1" ht="14.25" x14ac:dyDescent="0.2">
      <c r="A9" s="498"/>
      <c r="B9" s="89" t="s">
        <v>201</v>
      </c>
    </row>
    <row r="10" spans="1:2" s="88" customFormat="1" ht="14.25" x14ac:dyDescent="0.2">
      <c r="A10" s="500" t="s">
        <v>202</v>
      </c>
      <c r="B10" s="89" t="s">
        <v>203</v>
      </c>
    </row>
    <row r="11" spans="1:2" s="88" customFormat="1" ht="25.5" x14ac:dyDescent="0.2">
      <c r="A11" s="500"/>
      <c r="B11" s="89" t="s">
        <v>204</v>
      </c>
    </row>
    <row r="12" spans="1:2" s="88" customFormat="1" ht="14.25" x14ac:dyDescent="0.2">
      <c r="A12" s="500"/>
      <c r="B12" s="89" t="s">
        <v>205</v>
      </c>
    </row>
    <row r="13" spans="1:2" s="88" customFormat="1" ht="14.1" x14ac:dyDescent="0.3">
      <c r="A13" s="501" t="s">
        <v>206</v>
      </c>
      <c r="B13" s="501"/>
    </row>
    <row r="14" spans="1:2" s="88" customFormat="1" ht="51" x14ac:dyDescent="0.2">
      <c r="A14" s="90" t="s">
        <v>207</v>
      </c>
      <c r="B14" s="89" t="s">
        <v>208</v>
      </c>
    </row>
    <row r="15" spans="1:2" s="88" customFormat="1" ht="14.1" x14ac:dyDescent="0.3">
      <c r="A15" s="502" t="s">
        <v>209</v>
      </c>
      <c r="B15" s="502"/>
    </row>
    <row r="16" spans="1:2" s="88" customFormat="1" ht="14.25" x14ac:dyDescent="0.2">
      <c r="A16" s="498" t="s">
        <v>210</v>
      </c>
      <c r="B16" s="89" t="s">
        <v>223</v>
      </c>
    </row>
    <row r="17" spans="1:2" s="88" customFormat="1" ht="54" customHeight="1" x14ac:dyDescent="0.2">
      <c r="A17" s="498"/>
      <c r="B17" s="89" t="s">
        <v>224</v>
      </c>
    </row>
    <row r="18" spans="1:2" s="88" customFormat="1" ht="14.1" x14ac:dyDescent="0.3">
      <c r="A18" s="503" t="s">
        <v>211</v>
      </c>
      <c r="B18" s="503"/>
    </row>
    <row r="19" spans="1:2" s="88" customFormat="1" ht="38.25" x14ac:dyDescent="0.2">
      <c r="A19" s="498" t="s">
        <v>212</v>
      </c>
      <c r="B19" s="89" t="s">
        <v>213</v>
      </c>
    </row>
    <row r="20" spans="1:2" s="88" customFormat="1" ht="25.5" x14ac:dyDescent="0.2">
      <c r="A20" s="498"/>
      <c r="B20" s="89" t="s">
        <v>214</v>
      </c>
    </row>
    <row r="21" spans="1:2" s="88" customFormat="1" ht="29.25" customHeight="1" x14ac:dyDescent="0.3">
      <c r="A21" s="504" t="s">
        <v>215</v>
      </c>
      <c r="B21" s="504"/>
    </row>
    <row r="22" spans="1:2" s="88" customFormat="1" ht="24.75" customHeight="1" x14ac:dyDescent="0.2">
      <c r="A22" s="498" t="s">
        <v>216</v>
      </c>
      <c r="B22" s="89" t="s">
        <v>217</v>
      </c>
    </row>
    <row r="23" spans="1:2" s="88" customFormat="1" ht="25.5" x14ac:dyDescent="0.2">
      <c r="A23" s="498"/>
      <c r="B23" s="89" t="s">
        <v>218</v>
      </c>
    </row>
    <row r="24" spans="1:2" s="88" customFormat="1" ht="37.5" x14ac:dyDescent="0.3">
      <c r="A24" s="90" t="s">
        <v>219</v>
      </c>
      <c r="B24" s="89" t="s">
        <v>220</v>
      </c>
    </row>
    <row r="30" spans="1:2" x14ac:dyDescent="0.25">
      <c r="A30" s="162" t="s">
        <v>186</v>
      </c>
      <c r="B30" s="162" t="s">
        <v>187</v>
      </c>
    </row>
    <row r="31" spans="1:2" x14ac:dyDescent="0.25">
      <c r="A31" s="302">
        <v>3.3</v>
      </c>
      <c r="B31" t="s">
        <v>188</v>
      </c>
    </row>
    <row r="32" spans="1:2" x14ac:dyDescent="0.25">
      <c r="A32" s="302">
        <v>3.9</v>
      </c>
      <c r="B32" t="s">
        <v>189</v>
      </c>
    </row>
    <row r="33" spans="1:2" x14ac:dyDescent="0.25">
      <c r="A33" s="302" t="s">
        <v>221</v>
      </c>
      <c r="B33" s="63" t="s">
        <v>222</v>
      </c>
    </row>
    <row r="34" spans="1:2" x14ac:dyDescent="0.25">
      <c r="A34" s="302">
        <v>11.5</v>
      </c>
      <c r="B34" t="s">
        <v>190</v>
      </c>
    </row>
    <row r="35" spans="1:2" x14ac:dyDescent="0.25">
      <c r="A35" s="302">
        <v>12.4</v>
      </c>
      <c r="B35" t="s">
        <v>191</v>
      </c>
    </row>
    <row r="36" spans="1:2" x14ac:dyDescent="0.25">
      <c r="A36" s="302">
        <v>15.1</v>
      </c>
      <c r="B36" t="s">
        <v>192</v>
      </c>
    </row>
    <row r="37" spans="1:2" x14ac:dyDescent="0.25">
      <c r="A37" s="302">
        <v>15.8</v>
      </c>
      <c r="B37" t="s">
        <v>192</v>
      </c>
    </row>
  </sheetData>
  <mergeCells count="10">
    <mergeCell ref="A22:A23"/>
    <mergeCell ref="A4:B4"/>
    <mergeCell ref="A5:A9"/>
    <mergeCell ref="A10:A12"/>
    <mergeCell ref="A13:B13"/>
    <mergeCell ref="A15:B15"/>
    <mergeCell ref="A16:A17"/>
    <mergeCell ref="A18:B18"/>
    <mergeCell ref="A19:A20"/>
    <mergeCell ref="A21:B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Introduction</vt:lpstr>
      <vt:lpstr>Summary Table</vt:lpstr>
      <vt:lpstr>Instructions</vt:lpstr>
      <vt:lpstr>Terms and Definitions</vt:lpstr>
      <vt:lpstr>6.3.1 Data Requirements</vt:lpstr>
      <vt:lpstr>6.3.2 Data Requirements</vt:lpstr>
      <vt:lpstr>6.6.1 Data Requirements </vt:lpstr>
      <vt:lpstr>6.3.1 Gaps Analysis </vt:lpstr>
      <vt:lpstr>6.3.2 Gaps Analysis</vt:lpstr>
      <vt:lpstr>6.6.1 Gaps Analysis</vt:lpstr>
      <vt:lpstr>Supporting tables and figures</vt:lpstr>
      <vt:lpstr>Other Water Related SDGs</vt:lpstr>
      <vt:lpstr>Sheet2</vt:lpstr>
      <vt:lpstr>Instructions!Print_Area</vt:lpstr>
      <vt:lpstr>Introduction!Print_Area</vt:lpstr>
      <vt:lpstr>'Summary Table'!Print_Area</vt:lpstr>
      <vt:lpstr>'Terms and Definitions'!Print_Area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dex</dc:creator>
  <cp:lastModifiedBy>dex</cp:lastModifiedBy>
  <cp:lastPrinted>2018-07-23T09:46:53Z</cp:lastPrinted>
  <dcterms:created xsi:type="dcterms:W3CDTF">2018-06-03T11:28:00Z</dcterms:created>
  <dcterms:modified xsi:type="dcterms:W3CDTF">2018-07-30T12:53:08Z</dcterms:modified>
</cp:coreProperties>
</file>